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525" windowWidth="14805" windowHeight="759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6" i="2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5"/>
  <c r="I7"/>
  <c r="I6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5"/>
  <c r="G266" l="1"/>
  <c r="I266"/>
  <c r="K266"/>
  <c r="CJ248" i="1"/>
  <c r="CJ247"/>
  <c r="CE246"/>
  <c r="CE247"/>
  <c r="CI247" s="1"/>
  <c r="CE248"/>
  <c r="CI248" s="1"/>
  <c r="CE249"/>
  <c r="CE250"/>
  <c r="CE251"/>
  <c r="CE220"/>
  <c r="CE221"/>
  <c r="CI221" s="1"/>
  <c r="CI222"/>
  <c r="CE223"/>
  <c r="CI224"/>
  <c r="CE225"/>
  <c r="CI225" s="1"/>
  <c r="CI226"/>
  <c r="CE227"/>
  <c r="CE228"/>
  <c r="CI228" s="1"/>
  <c r="CE229"/>
  <c r="CI229" s="1"/>
  <c r="CE230"/>
  <c r="CE231"/>
  <c r="CE232"/>
  <c r="CE233"/>
  <c r="CE219"/>
  <c r="CI220"/>
  <c r="CI223"/>
  <c r="CI227"/>
  <c r="CI230"/>
  <c r="CI231"/>
  <c r="CJ219"/>
  <c r="CJ220"/>
  <c r="CJ221"/>
  <c r="CJ222"/>
  <c r="CJ223"/>
  <c r="CJ224"/>
  <c r="CJ225"/>
  <c r="CJ226"/>
  <c r="CJ227"/>
  <c r="CJ228"/>
  <c r="CJ218"/>
  <c r="H262" i="2" l="1"/>
  <c r="H259"/>
  <c r="H256"/>
  <c r="H251"/>
  <c r="H247"/>
  <c r="H243"/>
  <c r="H239"/>
  <c r="H234"/>
  <c r="H231"/>
  <c r="H227"/>
  <c r="H223"/>
  <c r="H219"/>
  <c r="H215"/>
  <c r="H211"/>
  <c r="H207"/>
  <c r="H203"/>
  <c r="H199"/>
  <c r="H195"/>
  <c r="H191"/>
  <c r="H187"/>
  <c r="H183"/>
  <c r="H179"/>
  <c r="H175"/>
  <c r="H171"/>
  <c r="H167"/>
  <c r="H163"/>
  <c r="H159"/>
  <c r="H155"/>
  <c r="H151"/>
  <c r="H147"/>
  <c r="H143"/>
  <c r="H139"/>
  <c r="H135"/>
  <c r="H131"/>
  <c r="H127"/>
  <c r="H123"/>
  <c r="H119"/>
  <c r="H115"/>
  <c r="H111"/>
  <c r="H107"/>
  <c r="H103"/>
  <c r="H99"/>
  <c r="H95"/>
  <c r="H91"/>
  <c r="H87"/>
  <c r="H83"/>
  <c r="H79"/>
  <c r="H75"/>
  <c r="H71"/>
  <c r="H67"/>
  <c r="H63"/>
  <c r="H59"/>
  <c r="H55"/>
  <c r="H50"/>
  <c r="H47"/>
  <c r="H42"/>
  <c r="H39"/>
  <c r="H35"/>
  <c r="H31"/>
  <c r="H27"/>
  <c r="H23"/>
  <c r="H18"/>
  <c r="H15"/>
  <c r="H11"/>
  <c r="H7"/>
  <c r="H263"/>
  <c r="H253"/>
  <c r="H257"/>
  <c r="H250"/>
  <c r="H246"/>
  <c r="H242"/>
  <c r="H238"/>
  <c r="H235"/>
  <c r="H230"/>
  <c r="H226"/>
  <c r="H222"/>
  <c r="H218"/>
  <c r="H214"/>
  <c r="H210"/>
  <c r="H206"/>
  <c r="H202"/>
  <c r="H198"/>
  <c r="H194"/>
  <c r="H190"/>
  <c r="H186"/>
  <c r="H182"/>
  <c r="H178"/>
  <c r="H176"/>
  <c r="H170"/>
  <c r="H166"/>
  <c r="H162"/>
  <c r="H158"/>
  <c r="H154"/>
  <c r="H150"/>
  <c r="H146"/>
  <c r="H142"/>
  <c r="H138"/>
  <c r="H134"/>
  <c r="H130"/>
  <c r="H126"/>
  <c r="H122"/>
  <c r="H118"/>
  <c r="H114"/>
  <c r="H110"/>
  <c r="H106"/>
  <c r="H102"/>
  <c r="H98"/>
  <c r="H94"/>
  <c r="H90"/>
  <c r="H86"/>
  <c r="H82"/>
  <c r="H78"/>
  <c r="H74"/>
  <c r="H70"/>
  <c r="H66"/>
  <c r="H62"/>
  <c r="H58"/>
  <c r="H54"/>
  <c r="H51"/>
  <c r="H46"/>
  <c r="H43"/>
  <c r="H38"/>
  <c r="H34"/>
  <c r="H30"/>
  <c r="H26"/>
  <c r="H22"/>
  <c r="H19"/>
  <c r="H14"/>
  <c r="H10"/>
  <c r="H6"/>
  <c r="H264"/>
  <c r="H254"/>
  <c r="H258"/>
  <c r="H249"/>
  <c r="H245"/>
  <c r="H241"/>
  <c r="H237"/>
  <c r="H233"/>
  <c r="H229"/>
  <c r="H225"/>
  <c r="H221"/>
  <c r="H217"/>
  <c r="H213"/>
  <c r="H209"/>
  <c r="H205"/>
  <c r="H201"/>
  <c r="H200"/>
  <c r="H193"/>
  <c r="H189"/>
  <c r="H185"/>
  <c r="H181"/>
  <c r="H177"/>
  <c r="H173"/>
  <c r="H169"/>
  <c r="H165"/>
  <c r="H161"/>
  <c r="H157"/>
  <c r="H153"/>
  <c r="H149"/>
  <c r="H145"/>
  <c r="H141"/>
  <c r="H137"/>
  <c r="H133"/>
  <c r="H129"/>
  <c r="H125"/>
  <c r="H121"/>
  <c r="H117"/>
  <c r="H113"/>
  <c r="H109"/>
  <c r="H105"/>
  <c r="H101"/>
  <c r="H97"/>
  <c r="H93"/>
  <c r="H89"/>
  <c r="H85"/>
  <c r="H81"/>
  <c r="H77"/>
  <c r="H73"/>
  <c r="H69"/>
  <c r="H65"/>
  <c r="H61"/>
  <c r="H57"/>
  <c r="H53"/>
  <c r="H49"/>
  <c r="H45"/>
  <c r="H41"/>
  <c r="H37"/>
  <c r="H33"/>
  <c r="H29"/>
  <c r="H25"/>
  <c r="H21"/>
  <c r="H17"/>
  <c r="H13"/>
  <c r="H9"/>
  <c r="H5"/>
  <c r="H260"/>
  <c r="H255"/>
  <c r="H252"/>
  <c r="H248"/>
  <c r="H244"/>
  <c r="H240"/>
  <c r="H236"/>
  <c r="H232"/>
  <c r="H228"/>
  <c r="H224"/>
  <c r="H220"/>
  <c r="H216"/>
  <c r="H212"/>
  <c r="H208"/>
  <c r="H204"/>
  <c r="H197"/>
  <c r="H196"/>
  <c r="H192"/>
  <c r="H188"/>
  <c r="H184"/>
  <c r="H180"/>
  <c r="H174"/>
  <c r="H172"/>
  <c r="H168"/>
  <c r="H164"/>
  <c r="H160"/>
  <c r="H156"/>
  <c r="H152"/>
  <c r="H148"/>
  <c r="H144"/>
  <c r="H140"/>
  <c r="H136"/>
  <c r="H132"/>
  <c r="H128"/>
  <c r="H124"/>
  <c r="H120"/>
  <c r="H116"/>
  <c r="H112"/>
  <c r="H108"/>
  <c r="H104"/>
  <c r="H100"/>
  <c r="H96"/>
  <c r="H92"/>
  <c r="H88"/>
  <c r="H84"/>
  <c r="H80"/>
  <c r="H76"/>
  <c r="H72"/>
  <c r="H68"/>
  <c r="H64"/>
  <c r="H60"/>
  <c r="H56"/>
  <c r="H52"/>
  <c r="H48"/>
  <c r="H44"/>
  <c r="H40"/>
  <c r="H36"/>
  <c r="H32"/>
  <c r="H28"/>
  <c r="H24"/>
  <c r="H20"/>
  <c r="H16"/>
  <c r="H12"/>
  <c r="H8"/>
  <c r="G268"/>
  <c r="CJ6" i="1"/>
  <c r="CJ7"/>
  <c r="CJ8"/>
  <c r="CJ9"/>
  <c r="CJ10"/>
  <c r="CJ11"/>
  <c r="CJ12"/>
  <c r="CJ13"/>
  <c r="CJ14"/>
  <c r="CJ15"/>
  <c r="CJ16"/>
  <c r="CJ17"/>
  <c r="CJ18"/>
  <c r="CJ19"/>
  <c r="CJ20"/>
  <c r="CJ21"/>
  <c r="CJ22"/>
  <c r="CJ23"/>
  <c r="CJ24"/>
  <c r="CJ25"/>
  <c r="CJ26"/>
  <c r="CJ27"/>
  <c r="CJ28"/>
  <c r="CJ29"/>
  <c r="CJ30"/>
  <c r="CJ31"/>
  <c r="CJ32"/>
  <c r="CJ33"/>
  <c r="CJ34"/>
  <c r="CJ35"/>
  <c r="CJ36"/>
  <c r="CJ37"/>
  <c r="CJ38"/>
  <c r="CJ39"/>
  <c r="CJ40"/>
  <c r="CJ41"/>
  <c r="CJ42"/>
  <c r="CJ43"/>
  <c r="CJ44"/>
  <c r="CJ45"/>
  <c r="CJ46"/>
  <c r="CJ47"/>
  <c r="CJ48"/>
  <c r="CJ49"/>
  <c r="CJ50"/>
  <c r="CJ51"/>
  <c r="CJ52"/>
  <c r="CJ53"/>
  <c r="CJ54"/>
  <c r="CJ55"/>
  <c r="CJ56"/>
  <c r="CJ57"/>
  <c r="CJ58"/>
  <c r="CJ59"/>
  <c r="CJ60"/>
  <c r="CJ61"/>
  <c r="CJ62"/>
  <c r="CJ63"/>
  <c r="CJ64"/>
  <c r="CJ65"/>
  <c r="CJ66"/>
  <c r="CJ67"/>
  <c r="CJ68"/>
  <c r="CJ69"/>
  <c r="CJ70"/>
  <c r="CJ71"/>
  <c r="CJ72"/>
  <c r="CJ73"/>
  <c r="CJ74"/>
  <c r="CJ75"/>
  <c r="CJ76"/>
  <c r="CJ77"/>
  <c r="CJ78"/>
  <c r="CJ79"/>
  <c r="CJ80"/>
  <c r="CJ81"/>
  <c r="CJ82"/>
  <c r="CJ83"/>
  <c r="CJ84"/>
  <c r="CJ85"/>
  <c r="CJ86"/>
  <c r="CJ87"/>
  <c r="CJ88"/>
  <c r="CJ89"/>
  <c r="CJ90"/>
  <c r="CJ91"/>
  <c r="CJ92"/>
  <c r="CJ93"/>
  <c r="CJ94"/>
  <c r="CJ95"/>
  <c r="CJ96"/>
  <c r="CJ97"/>
  <c r="CJ98"/>
  <c r="CJ99"/>
  <c r="CJ100"/>
  <c r="CJ101"/>
  <c r="CJ102"/>
  <c r="CJ103"/>
  <c r="CJ104"/>
  <c r="CJ105"/>
  <c r="CJ106"/>
  <c r="CJ107"/>
  <c r="CJ108"/>
  <c r="CJ109"/>
  <c r="CJ110"/>
  <c r="CJ111"/>
  <c r="CJ112"/>
  <c r="CJ113"/>
  <c r="CJ114"/>
  <c r="CJ115"/>
  <c r="CJ116"/>
  <c r="CJ117"/>
  <c r="CJ118"/>
  <c r="CJ119"/>
  <c r="CJ120"/>
  <c r="CJ121"/>
  <c r="CJ122"/>
  <c r="CJ123"/>
  <c r="CJ124"/>
  <c r="CJ125"/>
  <c r="CJ126"/>
  <c r="CJ127"/>
  <c r="CJ128"/>
  <c r="CJ129"/>
  <c r="CJ130"/>
  <c r="CJ131"/>
  <c r="CJ132"/>
  <c r="CJ133"/>
  <c r="CJ134"/>
  <c r="CJ135"/>
  <c r="CJ136"/>
  <c r="CJ137"/>
  <c r="CJ138"/>
  <c r="CJ139"/>
  <c r="CJ140"/>
  <c r="CJ141"/>
  <c r="CJ142"/>
  <c r="CJ143"/>
  <c r="CJ144"/>
  <c r="CJ145"/>
  <c r="CJ146"/>
  <c r="CJ147"/>
  <c r="CJ148"/>
  <c r="CJ149"/>
  <c r="CJ150"/>
  <c r="CJ151"/>
  <c r="CJ152"/>
  <c r="CJ153"/>
  <c r="CJ154"/>
  <c r="CJ155"/>
  <c r="CJ156"/>
  <c r="CJ157"/>
  <c r="CJ158"/>
  <c r="CJ159"/>
  <c r="CJ160"/>
  <c r="CJ161"/>
  <c r="CJ162"/>
  <c r="CJ163"/>
  <c r="CJ164"/>
  <c r="CJ165"/>
  <c r="CJ166"/>
  <c r="CJ167"/>
  <c r="CJ168"/>
  <c r="CJ169"/>
  <c r="CJ170"/>
  <c r="CJ171"/>
  <c r="CJ172"/>
  <c r="CJ173"/>
  <c r="CJ174"/>
  <c r="CJ175"/>
  <c r="CJ176"/>
  <c r="CJ177"/>
  <c r="CJ178"/>
  <c r="CJ179"/>
  <c r="CJ180"/>
  <c r="CJ181"/>
  <c r="CJ182"/>
  <c r="CJ183"/>
  <c r="CJ184"/>
  <c r="CJ185"/>
  <c r="CJ186"/>
  <c r="CJ187"/>
  <c r="CJ188"/>
  <c r="CJ189"/>
  <c r="CJ190"/>
  <c r="CJ191"/>
  <c r="CJ192"/>
  <c r="CJ193"/>
  <c r="CJ194"/>
  <c r="CJ195"/>
  <c r="CJ196"/>
  <c r="CJ197"/>
  <c r="CJ198"/>
  <c r="CJ199"/>
  <c r="CJ200"/>
  <c r="CJ201"/>
  <c r="CJ202"/>
  <c r="CJ203"/>
  <c r="CJ204"/>
  <c r="CJ205"/>
  <c r="CJ206"/>
  <c r="CJ207"/>
  <c r="CJ208"/>
  <c r="CJ209"/>
  <c r="CJ210"/>
  <c r="CJ211"/>
  <c r="CJ212"/>
  <c r="CJ213"/>
  <c r="CJ214"/>
  <c r="CJ215"/>
  <c r="CJ216"/>
  <c r="CJ217"/>
  <c r="CJ229"/>
  <c r="CJ230"/>
  <c r="CJ231"/>
  <c r="CJ232"/>
  <c r="CJ233"/>
  <c r="CJ234"/>
  <c r="CJ235"/>
  <c r="CJ236"/>
  <c r="CJ237"/>
  <c r="CJ238"/>
  <c r="CJ239"/>
  <c r="CJ240"/>
  <c r="CJ241"/>
  <c r="CJ242"/>
  <c r="CJ243"/>
  <c r="CJ244"/>
  <c r="CJ245"/>
  <c r="CJ249"/>
  <c r="CJ250"/>
  <c r="CJ251"/>
  <c r="CJ252"/>
  <c r="CJ253"/>
  <c r="CJ254"/>
  <c r="CJ255"/>
  <c r="CJ256"/>
  <c r="CJ257"/>
  <c r="CJ258"/>
  <c r="CJ259"/>
  <c r="CJ260"/>
  <c r="CJ261"/>
  <c r="CJ262"/>
  <c r="CJ263"/>
  <c r="CJ264"/>
  <c r="CJ5"/>
  <c r="CE6"/>
  <c r="CI6" s="1"/>
  <c r="CE7"/>
  <c r="CI7" s="1"/>
  <c r="CE8"/>
  <c r="CE9"/>
  <c r="CE10"/>
  <c r="CE11"/>
  <c r="CI11" s="1"/>
  <c r="CE12"/>
  <c r="CE13"/>
  <c r="CI13" s="1"/>
  <c r="CE14"/>
  <c r="CI14" s="1"/>
  <c r="CE15"/>
  <c r="CI15" s="1"/>
  <c r="CE16"/>
  <c r="CE17"/>
  <c r="CE18"/>
  <c r="CI18" s="1"/>
  <c r="CE19"/>
  <c r="CI19" s="1"/>
  <c r="CE20"/>
  <c r="CE21"/>
  <c r="CE22"/>
  <c r="CE23"/>
  <c r="CI23" s="1"/>
  <c r="CE24"/>
  <c r="CE25"/>
  <c r="CE26"/>
  <c r="CE27"/>
  <c r="CI27" s="1"/>
  <c r="CE28"/>
  <c r="CE29"/>
  <c r="CI29" s="1"/>
  <c r="CE30"/>
  <c r="CI30" s="1"/>
  <c r="CE31"/>
  <c r="CI31" s="1"/>
  <c r="CE32"/>
  <c r="CE33"/>
  <c r="CE34"/>
  <c r="CI34" s="1"/>
  <c r="CE35"/>
  <c r="CI35" s="1"/>
  <c r="CE36"/>
  <c r="CE37"/>
  <c r="CE38"/>
  <c r="CE39"/>
  <c r="CI39" s="1"/>
  <c r="CE40"/>
  <c r="CI40" s="1"/>
  <c r="CE41"/>
  <c r="CE42"/>
  <c r="CE43"/>
  <c r="CI43" s="1"/>
  <c r="CE44"/>
  <c r="CI44" s="1"/>
  <c r="CE45"/>
  <c r="CI45" s="1"/>
  <c r="CE46"/>
  <c r="CI46" s="1"/>
  <c r="CE47"/>
  <c r="CI47" s="1"/>
  <c r="CE48"/>
  <c r="CI48" s="1"/>
  <c r="CE49"/>
  <c r="CE50"/>
  <c r="CI50" s="1"/>
  <c r="CE51"/>
  <c r="CI51" s="1"/>
  <c r="CE52"/>
  <c r="CE53"/>
  <c r="CE54"/>
  <c r="CE55"/>
  <c r="CI55" s="1"/>
  <c r="CE56"/>
  <c r="CE57"/>
  <c r="CE58"/>
  <c r="CE59"/>
  <c r="CI59" s="1"/>
  <c r="CE60"/>
  <c r="CI60" s="1"/>
  <c r="CE61"/>
  <c r="CI61" s="1"/>
  <c r="CE62"/>
  <c r="CI62" s="1"/>
  <c r="CE63"/>
  <c r="CI63" s="1"/>
  <c r="CE64"/>
  <c r="CE65"/>
  <c r="CE66"/>
  <c r="CI66" s="1"/>
  <c r="CE67"/>
  <c r="CI67" s="1"/>
  <c r="CE68"/>
  <c r="CI68" s="1"/>
  <c r="CE69"/>
  <c r="CE70"/>
  <c r="CE71"/>
  <c r="CI71" s="1"/>
  <c r="CE72"/>
  <c r="CE73"/>
  <c r="CE74"/>
  <c r="CE75"/>
  <c r="CI75" s="1"/>
  <c r="CE76"/>
  <c r="CE77"/>
  <c r="CI77" s="1"/>
  <c r="CE78"/>
  <c r="CI78" s="1"/>
  <c r="CE79"/>
  <c r="CI79" s="1"/>
  <c r="CE80"/>
  <c r="CE81"/>
  <c r="CE82"/>
  <c r="CI82" s="1"/>
  <c r="CE83"/>
  <c r="CI83" s="1"/>
  <c r="CE84"/>
  <c r="CI84" s="1"/>
  <c r="CE85"/>
  <c r="CE86"/>
  <c r="CE87"/>
  <c r="CI87" s="1"/>
  <c r="CE88"/>
  <c r="CI88" s="1"/>
  <c r="CE89"/>
  <c r="CE90"/>
  <c r="CE91"/>
  <c r="CI91" s="1"/>
  <c r="CE92"/>
  <c r="CE93"/>
  <c r="CI93" s="1"/>
  <c r="CE94"/>
  <c r="CI94" s="1"/>
  <c r="CE95"/>
  <c r="CI95" s="1"/>
  <c r="CE96"/>
  <c r="CI96" s="1"/>
  <c r="CE97"/>
  <c r="CE98"/>
  <c r="CI98" s="1"/>
  <c r="CE99"/>
  <c r="CI99" s="1"/>
  <c r="CE100"/>
  <c r="CE101"/>
  <c r="CE102"/>
  <c r="CE103"/>
  <c r="CI103" s="1"/>
  <c r="CE104"/>
  <c r="CI104" s="1"/>
  <c r="CE105"/>
  <c r="CE106"/>
  <c r="CE107"/>
  <c r="CI107" s="1"/>
  <c r="CE108"/>
  <c r="CI108" s="1"/>
  <c r="CE109"/>
  <c r="CI109" s="1"/>
  <c r="CE110"/>
  <c r="CI110" s="1"/>
  <c r="CE111"/>
  <c r="CI111" s="1"/>
  <c r="CE112"/>
  <c r="CI112" s="1"/>
  <c r="CE113"/>
  <c r="CE114"/>
  <c r="CI114" s="1"/>
  <c r="CE115"/>
  <c r="CI115" s="1"/>
  <c r="CE116"/>
  <c r="CE117"/>
  <c r="CE118"/>
  <c r="CE119"/>
  <c r="CI119" s="1"/>
  <c r="CE120"/>
  <c r="CE121"/>
  <c r="CE122"/>
  <c r="CE123"/>
  <c r="CI123" s="1"/>
  <c r="CE124"/>
  <c r="CI124" s="1"/>
  <c r="CE125"/>
  <c r="CI125" s="1"/>
  <c r="CE126"/>
  <c r="CI126" s="1"/>
  <c r="CE127"/>
  <c r="CI127" s="1"/>
  <c r="CE128"/>
  <c r="CE129"/>
  <c r="CE130"/>
  <c r="CI130" s="1"/>
  <c r="CE131"/>
  <c r="CI131" s="1"/>
  <c r="CE132"/>
  <c r="CI132" s="1"/>
  <c r="CE133"/>
  <c r="CE134"/>
  <c r="CE135"/>
  <c r="CI135" s="1"/>
  <c r="CE136"/>
  <c r="CE137"/>
  <c r="CE138"/>
  <c r="CE139"/>
  <c r="CI139" s="1"/>
  <c r="CE140"/>
  <c r="CE141"/>
  <c r="CI141" s="1"/>
  <c r="CE142"/>
  <c r="CI142" s="1"/>
  <c r="CE143"/>
  <c r="CI143" s="1"/>
  <c r="CE144"/>
  <c r="CE145"/>
  <c r="CE146"/>
  <c r="CI146" s="1"/>
  <c r="CE147"/>
  <c r="CI147" s="1"/>
  <c r="CE148"/>
  <c r="CI148" s="1"/>
  <c r="CE149"/>
  <c r="CE150"/>
  <c r="CE151"/>
  <c r="CI151" s="1"/>
  <c r="CE152"/>
  <c r="CI152" s="1"/>
  <c r="CE153"/>
  <c r="CE154"/>
  <c r="CE155"/>
  <c r="CI155" s="1"/>
  <c r="CE156"/>
  <c r="CE157"/>
  <c r="CI157" s="1"/>
  <c r="CE158"/>
  <c r="CI158" s="1"/>
  <c r="CE159"/>
  <c r="CI159" s="1"/>
  <c r="CE160"/>
  <c r="CI160" s="1"/>
  <c r="CE161"/>
  <c r="CI161" s="1"/>
  <c r="CE162"/>
  <c r="CE163"/>
  <c r="CI163" s="1"/>
  <c r="CE164"/>
  <c r="CI164" s="1"/>
  <c r="CE165"/>
  <c r="CI165" s="1"/>
  <c r="CE166"/>
  <c r="CI166" s="1"/>
  <c r="CE167"/>
  <c r="CI167" s="1"/>
  <c r="CE168"/>
  <c r="CE169"/>
  <c r="CI169" s="1"/>
  <c r="CE170"/>
  <c r="CE171"/>
  <c r="CI171" s="1"/>
  <c r="CE172"/>
  <c r="CI172" s="1"/>
  <c r="CE173"/>
  <c r="CI173" s="1"/>
  <c r="CE174"/>
  <c r="CE175"/>
  <c r="CI175" s="1"/>
  <c r="CE176"/>
  <c r="CE177"/>
  <c r="CI177" s="1"/>
  <c r="CE178"/>
  <c r="CI178" s="1"/>
  <c r="CE179"/>
  <c r="CI179" s="1"/>
  <c r="CE180"/>
  <c r="CI180" s="1"/>
  <c r="CE181"/>
  <c r="CI181" s="1"/>
  <c r="CE182"/>
  <c r="CE183"/>
  <c r="CI183" s="1"/>
  <c r="CE184"/>
  <c r="CI184" s="1"/>
  <c r="CE185"/>
  <c r="CI185" s="1"/>
  <c r="CE186"/>
  <c r="CI186" s="1"/>
  <c r="CE187"/>
  <c r="CI187" s="1"/>
  <c r="CE188"/>
  <c r="CE189"/>
  <c r="CI189" s="1"/>
  <c r="CE190"/>
  <c r="CE191"/>
  <c r="CI191" s="1"/>
  <c r="CE192"/>
  <c r="CI192" s="1"/>
  <c r="CE193"/>
  <c r="CI193" s="1"/>
  <c r="CE194"/>
  <c r="CI194" s="1"/>
  <c r="CE195"/>
  <c r="CI195" s="1"/>
  <c r="CE196"/>
  <c r="CI196" s="1"/>
  <c r="CE197"/>
  <c r="CI197" s="1"/>
  <c r="CE198"/>
  <c r="CE199"/>
  <c r="CI199" s="1"/>
  <c r="CE200"/>
  <c r="CI200" s="1"/>
  <c r="CE201"/>
  <c r="CI201" s="1"/>
  <c r="CE202"/>
  <c r="CI202" s="1"/>
  <c r="CE203"/>
  <c r="CI203" s="1"/>
  <c r="CE204"/>
  <c r="CI204" s="1"/>
  <c r="CE205"/>
  <c r="CI205" s="1"/>
  <c r="CE206"/>
  <c r="CI206" s="1"/>
  <c r="CE207"/>
  <c r="CI207" s="1"/>
  <c r="CE208"/>
  <c r="CI208" s="1"/>
  <c r="CE209"/>
  <c r="CI209" s="1"/>
  <c r="CE210"/>
  <c r="CE211"/>
  <c r="CI211" s="1"/>
  <c r="CE212"/>
  <c r="CI212" s="1"/>
  <c r="CE213"/>
  <c r="CI213" s="1"/>
  <c r="CE214"/>
  <c r="CI214" s="1"/>
  <c r="CE215"/>
  <c r="CI215" s="1"/>
  <c r="CE216"/>
  <c r="CI216" s="1"/>
  <c r="CE217"/>
  <c r="CI217" s="1"/>
  <c r="CE218"/>
  <c r="CI219"/>
  <c r="CI232"/>
  <c r="CE234"/>
  <c r="CI234" s="1"/>
  <c r="CE235"/>
  <c r="CI235" s="1"/>
  <c r="CE236"/>
  <c r="CI236" s="1"/>
  <c r="CE237"/>
  <c r="CI237" s="1"/>
  <c r="CE238"/>
  <c r="CI238" s="1"/>
  <c r="CE239"/>
  <c r="CE240"/>
  <c r="CI240" s="1"/>
  <c r="CE241"/>
  <c r="CE242"/>
  <c r="CI242" s="1"/>
  <c r="CE243"/>
  <c r="CI243" s="1"/>
  <c r="CE244"/>
  <c r="CI244" s="1"/>
  <c r="CE245"/>
  <c r="CI245" s="1"/>
  <c r="CI249"/>
  <c r="CI250"/>
  <c r="CI251"/>
  <c r="CE252"/>
  <c r="CE253"/>
  <c r="CI253" s="1"/>
  <c r="CE254"/>
  <c r="CI254" s="1"/>
  <c r="CE255"/>
  <c r="CI255" s="1"/>
  <c r="CE256"/>
  <c r="CI256" s="1"/>
  <c r="CE257"/>
  <c r="CI257" s="1"/>
  <c r="CE258"/>
  <c r="CI258" s="1"/>
  <c r="CE259"/>
  <c r="CI259" s="1"/>
  <c r="CE260"/>
  <c r="CE261"/>
  <c r="CI261" s="1"/>
  <c r="CE262"/>
  <c r="CE263"/>
  <c r="CI263" s="1"/>
  <c r="CE264"/>
  <c r="CI264" s="1"/>
  <c r="CE5"/>
  <c r="CI5" s="1"/>
  <c r="CI8"/>
  <c r="CI9"/>
  <c r="CI10"/>
  <c r="CI12"/>
  <c r="CI16"/>
  <c r="CI17"/>
  <c r="CI20"/>
  <c r="CI21"/>
  <c r="CI22"/>
  <c r="CI24"/>
  <c r="CI25"/>
  <c r="CI26"/>
  <c r="CI28"/>
  <c r="CI32"/>
  <c r="CI33"/>
  <c r="CI36"/>
  <c r="CI37"/>
  <c r="CI38"/>
  <c r="CI41"/>
  <c r="CI42"/>
  <c r="CI49"/>
  <c r="CI52"/>
  <c r="CI53"/>
  <c r="CI54"/>
  <c r="CI56"/>
  <c r="CI57"/>
  <c r="CI58"/>
  <c r="CI64"/>
  <c r="CI65"/>
  <c r="CI69"/>
  <c r="CI70"/>
  <c r="CI72"/>
  <c r="CI73"/>
  <c r="CI74"/>
  <c r="CI76"/>
  <c r="CI80"/>
  <c r="CI81"/>
  <c r="CI85"/>
  <c r="CI86"/>
  <c r="CI89"/>
  <c r="CI90"/>
  <c r="CI92"/>
  <c r="CI97"/>
  <c r="CI100"/>
  <c r="CI101"/>
  <c r="CI102"/>
  <c r="CI105"/>
  <c r="CI106"/>
  <c r="CI113"/>
  <c r="CI116"/>
  <c r="CI117"/>
  <c r="CI118"/>
  <c r="CI120"/>
  <c r="CI121"/>
  <c r="CI122"/>
  <c r="CI128"/>
  <c r="CI129"/>
  <c r="CI133"/>
  <c r="CI134"/>
  <c r="CI136"/>
  <c r="CI137"/>
  <c r="CI138"/>
  <c r="CI140"/>
  <c r="CI144"/>
  <c r="CI145"/>
  <c r="CI149"/>
  <c r="CI150"/>
  <c r="CI153"/>
  <c r="CI154"/>
  <c r="CI156"/>
  <c r="CI162"/>
  <c r="CI168"/>
  <c r="CI170"/>
  <c r="CI174"/>
  <c r="CI176"/>
  <c r="CI182"/>
  <c r="CI188"/>
  <c r="CI190"/>
  <c r="CI198"/>
  <c r="CI210"/>
  <c r="CI218"/>
  <c r="CI233"/>
  <c r="CI239"/>
  <c r="CI241"/>
  <c r="CI252"/>
  <c r="CI260"/>
  <c r="CI262"/>
  <c r="J146" i="2" l="1"/>
  <c r="J150"/>
  <c r="J154"/>
  <c r="J117"/>
  <c r="J121"/>
  <c r="J125"/>
  <c r="J129"/>
  <c r="J133"/>
  <c r="J137"/>
  <c r="J141"/>
  <c r="J145"/>
  <c r="J95"/>
  <c r="J99"/>
  <c r="J103"/>
  <c r="J107"/>
  <c r="J111"/>
  <c r="J115"/>
  <c r="J79"/>
  <c r="J83"/>
  <c r="J87"/>
  <c r="J91"/>
  <c r="J72"/>
  <c r="J76"/>
  <c r="J65"/>
  <c r="J63"/>
  <c r="J57"/>
  <c r="J52"/>
  <c r="J147"/>
  <c r="J151"/>
  <c r="J156"/>
  <c r="J118"/>
  <c r="J122"/>
  <c r="J126"/>
  <c r="J130"/>
  <c r="J134"/>
  <c r="J138"/>
  <c r="J142"/>
  <c r="J92"/>
  <c r="J96"/>
  <c r="J100"/>
  <c r="J104"/>
  <c r="J108"/>
  <c r="J112"/>
  <c r="J116"/>
  <c r="J80"/>
  <c r="J84"/>
  <c r="J88"/>
  <c r="J69"/>
  <c r="J73"/>
  <c r="J68"/>
  <c r="J60"/>
  <c r="J64"/>
  <c r="J148"/>
  <c r="J152"/>
  <c r="J155"/>
  <c r="J119"/>
  <c r="J123"/>
  <c r="J127"/>
  <c r="J131"/>
  <c r="J135"/>
  <c r="J139"/>
  <c r="J143"/>
  <c r="J93"/>
  <c r="J97"/>
  <c r="J101"/>
  <c r="J105"/>
  <c r="J109"/>
  <c r="J113"/>
  <c r="J77"/>
  <c r="J81"/>
  <c r="J85"/>
  <c r="J89"/>
  <c r="J70"/>
  <c r="J74"/>
  <c r="J67"/>
  <c r="J61"/>
  <c r="J59"/>
  <c r="J149"/>
  <c r="J124"/>
  <c r="J140"/>
  <c r="J102"/>
  <c r="J78"/>
  <c r="J71"/>
  <c r="J58"/>
  <c r="J53"/>
  <c r="J48"/>
  <c r="J45"/>
  <c r="J40"/>
  <c r="J36"/>
  <c r="J32"/>
  <c r="J28"/>
  <c r="J24"/>
  <c r="J20"/>
  <c r="J16"/>
  <c r="J12"/>
  <c r="J8"/>
  <c r="J158"/>
  <c r="J162"/>
  <c r="J166"/>
  <c r="J170"/>
  <c r="J174"/>
  <c r="J178"/>
  <c r="J182"/>
  <c r="J186"/>
  <c r="J190"/>
  <c r="J194"/>
  <c r="J198"/>
  <c r="J202"/>
  <c r="J206"/>
  <c r="J210"/>
  <c r="J214"/>
  <c r="J218"/>
  <c r="J222"/>
  <c r="J226"/>
  <c r="J230"/>
  <c r="J234"/>
  <c r="J238"/>
  <c r="J242"/>
  <c r="J246"/>
  <c r="J250"/>
  <c r="J254"/>
  <c r="J258"/>
  <c r="J262"/>
  <c r="G270"/>
  <c r="J153"/>
  <c r="J128"/>
  <c r="J144"/>
  <c r="J106"/>
  <c r="J82"/>
  <c r="J75"/>
  <c r="J56"/>
  <c r="J51"/>
  <c r="J47"/>
  <c r="J43"/>
  <c r="J39"/>
  <c r="J35"/>
  <c r="J29"/>
  <c r="J27"/>
  <c r="J23"/>
  <c r="J19"/>
  <c r="J15"/>
  <c r="J11"/>
  <c r="J7"/>
  <c r="J159"/>
  <c r="J163"/>
  <c r="J167"/>
  <c r="J171"/>
  <c r="J175"/>
  <c r="J179"/>
  <c r="J183"/>
  <c r="J187"/>
  <c r="J191"/>
  <c r="J195"/>
  <c r="J199"/>
  <c r="J203"/>
  <c r="J207"/>
  <c r="J211"/>
  <c r="J215"/>
  <c r="J219"/>
  <c r="J223"/>
  <c r="J227"/>
  <c r="J231"/>
  <c r="J235"/>
  <c r="J239"/>
  <c r="J243"/>
  <c r="J247"/>
  <c r="J251"/>
  <c r="J255"/>
  <c r="J259"/>
  <c r="H261" s="1"/>
  <c r="J263"/>
  <c r="J157"/>
  <c r="J132"/>
  <c r="J94"/>
  <c r="J110"/>
  <c r="J86"/>
  <c r="J66"/>
  <c r="J55"/>
  <c r="J50"/>
  <c r="J46"/>
  <c r="J42"/>
  <c r="J38"/>
  <c r="J34"/>
  <c r="J31"/>
  <c r="J26"/>
  <c r="J22"/>
  <c r="J18"/>
  <c r="J14"/>
  <c r="J10"/>
  <c r="J6"/>
  <c r="J160"/>
  <c r="J164"/>
  <c r="J168"/>
  <c r="J172"/>
  <c r="J176"/>
  <c r="J180"/>
  <c r="J184"/>
  <c r="J188"/>
  <c r="J192"/>
  <c r="J196"/>
  <c r="J200"/>
  <c r="J204"/>
  <c r="J208"/>
  <c r="J212"/>
  <c r="J216"/>
  <c r="J220"/>
  <c r="J224"/>
  <c r="J228"/>
  <c r="J232"/>
  <c r="J236"/>
  <c r="J240"/>
  <c r="J244"/>
  <c r="J248"/>
  <c r="J252"/>
  <c r="J256"/>
  <c r="J260"/>
  <c r="J264"/>
  <c r="J120"/>
  <c r="J136"/>
  <c r="J98"/>
  <c r="J114"/>
  <c r="J90"/>
  <c r="J62"/>
  <c r="J54"/>
  <c r="J49"/>
  <c r="J44"/>
  <c r="J41"/>
  <c r="J37"/>
  <c r="J33"/>
  <c r="J30"/>
  <c r="J25"/>
  <c r="J21"/>
  <c r="J17"/>
  <c r="J13"/>
  <c r="J9"/>
  <c r="J5"/>
  <c r="J161"/>
  <c r="J165"/>
  <c r="J169"/>
  <c r="J173"/>
  <c r="J177"/>
  <c r="J181"/>
  <c r="J185"/>
  <c r="J189"/>
  <c r="J193"/>
  <c r="J197"/>
  <c r="J201"/>
  <c r="J205"/>
  <c r="J209"/>
  <c r="J213"/>
  <c r="J217"/>
  <c r="J221"/>
  <c r="J225"/>
  <c r="J229"/>
  <c r="J233"/>
  <c r="J237"/>
  <c r="J241"/>
  <c r="J245"/>
  <c r="J249"/>
  <c r="J253"/>
  <c r="J257"/>
  <c r="J261"/>
  <c r="I268"/>
  <c r="CJ267" i="1"/>
  <c r="K7" s="1"/>
  <c r="CI267"/>
  <c r="K8" s="1"/>
  <c r="F40"/>
  <c r="F41"/>
  <c r="F42"/>
  <c r="F43"/>
  <c r="F44"/>
  <c r="F195"/>
  <c r="L234" i="2" l="1"/>
  <c r="M234" s="1"/>
  <c r="G234" i="1" s="1"/>
  <c r="L237" i="2"/>
  <c r="M237" s="1"/>
  <c r="G237" i="1" s="1"/>
  <c r="L230" i="2"/>
  <c r="M230" s="1"/>
  <c r="G230" i="1" s="1"/>
  <c r="L219" i="2"/>
  <c r="M219" s="1"/>
  <c r="G219" i="1" s="1"/>
  <c r="L223" i="2"/>
  <c r="M223" s="1"/>
  <c r="G223" i="1" s="1"/>
  <c r="L227" i="2"/>
  <c r="M227" s="1"/>
  <c r="G227" i="1" s="1"/>
  <c r="L204" i="2"/>
  <c r="M204" s="1"/>
  <c r="G204" i="1" s="1"/>
  <c r="L208" i="2"/>
  <c r="M208" s="1"/>
  <c r="G208" i="1" s="1"/>
  <c r="L212" i="2"/>
  <c r="M212" s="1"/>
  <c r="G212" i="1" s="1"/>
  <c r="L216" i="2"/>
  <c r="M216" s="1"/>
  <c r="G216" i="1" s="1"/>
  <c r="L189" i="2"/>
  <c r="M189" s="1"/>
  <c r="G189" i="1" s="1"/>
  <c r="L193" i="2"/>
  <c r="M193" s="1"/>
  <c r="G193" i="1" s="1"/>
  <c r="L197" i="2"/>
  <c r="M197" s="1"/>
  <c r="G197" i="1" s="1"/>
  <c r="L174" i="2"/>
  <c r="M174" s="1"/>
  <c r="G174" i="1" s="1"/>
  <c r="L178" i="2"/>
  <c r="M178" s="1"/>
  <c r="G178" i="1" s="1"/>
  <c r="L182" i="2"/>
  <c r="M182" s="1"/>
  <c r="G182" i="1" s="1"/>
  <c r="L186" i="2"/>
  <c r="M186" s="1"/>
  <c r="G186" i="1" s="1"/>
  <c r="L165" i="2"/>
  <c r="M165" s="1"/>
  <c r="G165" i="1" s="1"/>
  <c r="L169" i="2"/>
  <c r="M169" s="1"/>
  <c r="G169" i="1" s="1"/>
  <c r="L173" i="2"/>
  <c r="M173" s="1"/>
  <c r="G173" i="1" s="1"/>
  <c r="L156" i="2"/>
  <c r="M156" s="1"/>
  <c r="G156" i="1" s="1"/>
  <c r="L160" i="2"/>
  <c r="M160" s="1"/>
  <c r="G160" i="1" s="1"/>
  <c r="L138" i="2"/>
  <c r="M138" s="1"/>
  <c r="G138" i="1" s="1"/>
  <c r="L142" i="2"/>
  <c r="M142" s="1"/>
  <c r="G142" i="1" s="1"/>
  <c r="L146" i="2"/>
  <c r="M146" s="1"/>
  <c r="G146" i="1" s="1"/>
  <c r="L150" i="2"/>
  <c r="M150" s="1"/>
  <c r="G150" i="1" s="1"/>
  <c r="L124" i="2"/>
  <c r="M124" s="1"/>
  <c r="G124" i="1" s="1"/>
  <c r="L128" i="2"/>
  <c r="M128" s="1"/>
  <c r="G128" i="1" s="1"/>
  <c r="L132" i="2"/>
  <c r="M132" s="1"/>
  <c r="G132" i="1" s="1"/>
  <c r="L107" i="2"/>
  <c r="M107" s="1"/>
  <c r="G107" i="1" s="1"/>
  <c r="L111" i="2"/>
  <c r="M111" s="1"/>
  <c r="G111" i="1" s="1"/>
  <c r="L115" i="2"/>
  <c r="M115" s="1"/>
  <c r="G115" i="1" s="1"/>
  <c r="L119" i="2"/>
  <c r="M119" s="1"/>
  <c r="G119" i="1" s="1"/>
  <c r="L93" i="2"/>
  <c r="M93" s="1"/>
  <c r="G93" i="1" s="1"/>
  <c r="L97" i="2"/>
  <c r="M97" s="1"/>
  <c r="G97" i="1" s="1"/>
  <c r="L235" i="2"/>
  <c r="M235" s="1"/>
  <c r="G235" i="1" s="1"/>
  <c r="L239" i="2"/>
  <c r="M239" s="1"/>
  <c r="G239" i="1" s="1"/>
  <c r="L231" i="2"/>
  <c r="M231" s="1"/>
  <c r="G231" i="1" s="1"/>
  <c r="L220" i="2"/>
  <c r="M220" s="1"/>
  <c r="G220" i="1" s="1"/>
  <c r="L224" i="2"/>
  <c r="M224" s="1"/>
  <c r="G224" i="1" s="1"/>
  <c r="L228" i="2"/>
  <c r="M228" s="1"/>
  <c r="G228" i="1" s="1"/>
  <c r="L205" i="2"/>
  <c r="M205" s="1"/>
  <c r="G205" i="1" s="1"/>
  <c r="L209" i="2"/>
  <c r="M209" s="1"/>
  <c r="G209" i="1" s="1"/>
  <c r="L213" i="2"/>
  <c r="M213" s="1"/>
  <c r="G213" i="1" s="1"/>
  <c r="L201" i="2"/>
  <c r="M201" s="1"/>
  <c r="G201" i="1" s="1"/>
  <c r="L190" i="2"/>
  <c r="M190" s="1"/>
  <c r="G190" i="1" s="1"/>
  <c r="L195" i="2"/>
  <c r="M195" s="1"/>
  <c r="G195" i="1" s="1"/>
  <c r="L198" i="2"/>
  <c r="M198" s="1"/>
  <c r="G198" i="1" s="1"/>
  <c r="L175" i="2"/>
  <c r="M175" s="1"/>
  <c r="G175" i="1" s="1"/>
  <c r="L179" i="2"/>
  <c r="M179" s="1"/>
  <c r="G179" i="1" s="1"/>
  <c r="L183" i="2"/>
  <c r="M183" s="1"/>
  <c r="G183" i="1" s="1"/>
  <c r="L162" i="2"/>
  <c r="M162" s="1"/>
  <c r="G162" i="1" s="1"/>
  <c r="L166" i="2"/>
  <c r="M166" s="1"/>
  <c r="G166" i="1" s="1"/>
  <c r="L170" i="2"/>
  <c r="M170" s="1"/>
  <c r="G170" i="1" s="1"/>
  <c r="L153" i="2"/>
  <c r="M153" s="1"/>
  <c r="G153" i="1" s="1"/>
  <c r="L157" i="2"/>
  <c r="M157" s="1"/>
  <c r="G157" i="1" s="1"/>
  <c r="L161" i="2"/>
  <c r="M161" s="1"/>
  <c r="G161" i="1" s="1"/>
  <c r="L139" i="2"/>
  <c r="M139" s="1"/>
  <c r="G139" i="1" s="1"/>
  <c r="L143" i="2"/>
  <c r="M143" s="1"/>
  <c r="G143" i="1" s="1"/>
  <c r="L147" i="2"/>
  <c r="M147" s="1"/>
  <c r="G147" i="1" s="1"/>
  <c r="L151" i="2"/>
  <c r="M151" s="1"/>
  <c r="G151" i="1" s="1"/>
  <c r="L125" i="2"/>
  <c r="M125" s="1"/>
  <c r="G125" i="1" s="1"/>
  <c r="L129" i="2"/>
  <c r="M129" s="1"/>
  <c r="G129" i="1" s="1"/>
  <c r="L232" i="2"/>
  <c r="M232" s="1"/>
  <c r="G232" i="1" s="1"/>
  <c r="L236" i="2"/>
  <c r="M236" s="1"/>
  <c r="G236" i="1" s="1"/>
  <c r="L240" i="2"/>
  <c r="M240" s="1"/>
  <c r="G240" i="1" s="1"/>
  <c r="L217" i="2"/>
  <c r="M217" s="1"/>
  <c r="G217" i="1" s="1"/>
  <c r="L222" i="2"/>
  <c r="M222" s="1"/>
  <c r="G222" i="1" s="1"/>
  <c r="L225" i="2"/>
  <c r="M225" s="1"/>
  <c r="G225" i="1" s="1"/>
  <c r="L202" i="2"/>
  <c r="M202" s="1"/>
  <c r="G202" i="1" s="1"/>
  <c r="L218" i="2"/>
  <c r="M218" s="1"/>
  <c r="G218" i="1" s="1"/>
  <c r="L206" i="2"/>
  <c r="M206" s="1"/>
  <c r="G206" i="1" s="1"/>
  <c r="L214" i="2"/>
  <c r="M214" s="1"/>
  <c r="G214" i="1" s="1"/>
  <c r="L191" i="2"/>
  <c r="M191" s="1"/>
  <c r="G191" i="1" s="1"/>
  <c r="L199" i="2"/>
  <c r="M199" s="1"/>
  <c r="G199" i="1" s="1"/>
  <c r="L180" i="2"/>
  <c r="M180" s="1"/>
  <c r="G180" i="1" s="1"/>
  <c r="L163" i="2"/>
  <c r="M163" s="1"/>
  <c r="G163" i="1" s="1"/>
  <c r="L171" i="2"/>
  <c r="M171" s="1"/>
  <c r="G171" i="1" s="1"/>
  <c r="L158" i="2"/>
  <c r="M158" s="1"/>
  <c r="G158" i="1" s="1"/>
  <c r="L140" i="2"/>
  <c r="M140" s="1"/>
  <c r="G140" i="1" s="1"/>
  <c r="L148" i="2"/>
  <c r="M148" s="1"/>
  <c r="G148" i="1" s="1"/>
  <c r="L126" i="2"/>
  <c r="M126" s="1"/>
  <c r="G126" i="1" s="1"/>
  <c r="L133" i="2"/>
  <c r="M133" s="1"/>
  <c r="G133" i="1" s="1"/>
  <c r="L109" i="2"/>
  <c r="M109" s="1"/>
  <c r="G109" i="1" s="1"/>
  <c r="L114" i="2"/>
  <c r="M114" s="1"/>
  <c r="G114" i="1" s="1"/>
  <c r="L120" i="2"/>
  <c r="M120" s="1"/>
  <c r="G120" i="1" s="1"/>
  <c r="L95" i="2"/>
  <c r="M95" s="1"/>
  <c r="G95" i="1" s="1"/>
  <c r="L100" i="2"/>
  <c r="M100" s="1"/>
  <c r="G100" i="1" s="1"/>
  <c r="L104" i="2"/>
  <c r="M104" s="1"/>
  <c r="G104" i="1" s="1"/>
  <c r="L82" i="2"/>
  <c r="M82" s="1"/>
  <c r="G82" i="1" s="1"/>
  <c r="L86" i="2"/>
  <c r="M86" s="1"/>
  <c r="G86" i="1" s="1"/>
  <c r="L90" i="2"/>
  <c r="M90" s="1"/>
  <c r="G90" i="1" s="1"/>
  <c r="L71" i="2"/>
  <c r="M71" s="1"/>
  <c r="G71" i="1" s="1"/>
  <c r="L75" i="2"/>
  <c r="M75" s="1"/>
  <c r="G75" i="1" s="1"/>
  <c r="L79" i="2"/>
  <c r="M79" s="1"/>
  <c r="G79" i="1" s="1"/>
  <c r="L65" i="2"/>
  <c r="M65" s="1"/>
  <c r="G65" i="1" s="1"/>
  <c r="L69" i="2"/>
  <c r="M69" s="1"/>
  <c r="G69" i="1" s="1"/>
  <c r="L55" i="2"/>
  <c r="M55" s="1"/>
  <c r="G55" i="1" s="1"/>
  <c r="L59" i="2"/>
  <c r="M59" s="1"/>
  <c r="G59" i="1" s="1"/>
  <c r="L51" i="2"/>
  <c r="M51" s="1"/>
  <c r="G51" i="1" s="1"/>
  <c r="L50" i="2"/>
  <c r="M50" s="1"/>
  <c r="G50" i="1" s="1"/>
  <c r="L43" i="2"/>
  <c r="M43" s="1"/>
  <c r="G43" i="1" s="1"/>
  <c r="L39" i="2"/>
  <c r="M39" s="1"/>
  <c r="G39" i="1" s="1"/>
  <c r="L35" i="2"/>
  <c r="M35" s="1"/>
  <c r="G35" i="1" s="1"/>
  <c r="L31" i="2"/>
  <c r="M31" s="1"/>
  <c r="G31" i="1" s="1"/>
  <c r="L27" i="2"/>
  <c r="M27" s="1"/>
  <c r="G27" i="1" s="1"/>
  <c r="L23" i="2"/>
  <c r="M23" s="1"/>
  <c r="G23" i="1" s="1"/>
  <c r="L19" i="2"/>
  <c r="M19" s="1"/>
  <c r="G19" i="1" s="1"/>
  <c r="L15" i="2"/>
  <c r="M15" s="1"/>
  <c r="G15" i="1" s="1"/>
  <c r="L11" i="2"/>
  <c r="M11" s="1"/>
  <c r="G11" i="1" s="1"/>
  <c r="L7" i="2"/>
  <c r="M7" s="1"/>
  <c r="G7" i="1" s="1"/>
  <c r="L242" i="2"/>
  <c r="M242" s="1"/>
  <c r="G242" i="1" s="1"/>
  <c r="L246" i="2"/>
  <c r="M246" s="1"/>
  <c r="G246" i="1" s="1"/>
  <c r="L250" i="2"/>
  <c r="M250" s="1"/>
  <c r="G250" i="1" s="1"/>
  <c r="L254" i="2"/>
  <c r="M254" s="1"/>
  <c r="G254" i="1" s="1"/>
  <c r="L258" i="2"/>
  <c r="M258" s="1"/>
  <c r="G258" i="1" s="1"/>
  <c r="L262" i="2"/>
  <c r="M262" s="1"/>
  <c r="G262" i="1" s="1"/>
  <c r="L233" i="2"/>
  <c r="M233" s="1"/>
  <c r="G233" i="1" s="1"/>
  <c r="L221" i="2"/>
  <c r="M221" s="1"/>
  <c r="G221" i="1" s="1"/>
  <c r="L207" i="2"/>
  <c r="M207" s="1"/>
  <c r="G207" i="1" s="1"/>
  <c r="L215" i="2"/>
  <c r="M215" s="1"/>
  <c r="G215" i="1" s="1"/>
  <c r="L192" i="2"/>
  <c r="M192" s="1"/>
  <c r="G192" i="1" s="1"/>
  <c r="L200" i="2"/>
  <c r="M200" s="1"/>
  <c r="G200" i="1" s="1"/>
  <c r="L181" i="2"/>
  <c r="M181" s="1"/>
  <c r="G181" i="1" s="1"/>
  <c r="L164" i="2"/>
  <c r="M164" s="1"/>
  <c r="G164" i="1" s="1"/>
  <c r="L172" i="2"/>
  <c r="M172" s="1"/>
  <c r="G172" i="1" s="1"/>
  <c r="L159" i="2"/>
  <c r="M159" s="1"/>
  <c r="G159" i="1" s="1"/>
  <c r="L141" i="2"/>
  <c r="M141" s="1"/>
  <c r="G141" i="1" s="1"/>
  <c r="L149" i="2"/>
  <c r="M149" s="1"/>
  <c r="G149" i="1" s="1"/>
  <c r="L127" i="2"/>
  <c r="M127" s="1"/>
  <c r="G127" i="1" s="1"/>
  <c r="L134" i="2"/>
  <c r="M134" s="1"/>
  <c r="G134" i="1" s="1"/>
  <c r="L110" i="2"/>
  <c r="M110" s="1"/>
  <c r="G110" i="1" s="1"/>
  <c r="L116" i="2"/>
  <c r="M116" s="1"/>
  <c r="G116" i="1" s="1"/>
  <c r="L121" i="2"/>
  <c r="M121" s="1"/>
  <c r="G121" i="1" s="1"/>
  <c r="L96" i="2"/>
  <c r="M96" s="1"/>
  <c r="G96" i="1" s="1"/>
  <c r="L102" i="2"/>
  <c r="M102" s="1"/>
  <c r="G102" i="1" s="1"/>
  <c r="L105" i="2"/>
  <c r="M105" s="1"/>
  <c r="G105" i="1" s="1"/>
  <c r="L83" i="2"/>
  <c r="M83" s="1"/>
  <c r="G83" i="1" s="1"/>
  <c r="L87" i="2"/>
  <c r="M87" s="1"/>
  <c r="G87" i="1" s="1"/>
  <c r="L91" i="2"/>
  <c r="M91" s="1"/>
  <c r="G91" i="1" s="1"/>
  <c r="L72" i="2"/>
  <c r="M72" s="1"/>
  <c r="G72" i="1" s="1"/>
  <c r="L76" i="2"/>
  <c r="M76" s="1"/>
  <c r="G76" i="1" s="1"/>
  <c r="L80" i="2"/>
  <c r="M80" s="1"/>
  <c r="G80" i="1" s="1"/>
  <c r="L66" i="2"/>
  <c r="M66" s="1"/>
  <c r="G66" i="1" s="1"/>
  <c r="L52" i="2"/>
  <c r="M52" s="1"/>
  <c r="G52" i="1" s="1"/>
  <c r="L56" i="2"/>
  <c r="M56" s="1"/>
  <c r="G56" i="1" s="1"/>
  <c r="L60" i="2"/>
  <c r="M60" s="1"/>
  <c r="G60" i="1" s="1"/>
  <c r="L47" i="2"/>
  <c r="M47" s="1"/>
  <c r="G47" i="1" s="1"/>
  <c r="L46" i="2"/>
  <c r="M46" s="1"/>
  <c r="G46" i="1" s="1"/>
  <c r="L42" i="2"/>
  <c r="M42" s="1"/>
  <c r="G42" i="1" s="1"/>
  <c r="L38" i="2"/>
  <c r="M38" s="1"/>
  <c r="G38" i="1" s="1"/>
  <c r="L34" i="2"/>
  <c r="M34" s="1"/>
  <c r="G34" i="1" s="1"/>
  <c r="L30" i="2"/>
  <c r="M30" s="1"/>
  <c r="G30" i="1" s="1"/>
  <c r="L26" i="2"/>
  <c r="M26" s="1"/>
  <c r="G26" i="1" s="1"/>
  <c r="L22" i="2"/>
  <c r="M22" s="1"/>
  <c r="G22" i="1" s="1"/>
  <c r="L18" i="2"/>
  <c r="M18" s="1"/>
  <c r="G18" i="1" s="1"/>
  <c r="L14" i="2"/>
  <c r="M14" s="1"/>
  <c r="G14" i="1" s="1"/>
  <c r="L10" i="2"/>
  <c r="M10" s="1"/>
  <c r="G10" i="1" s="1"/>
  <c r="L6" i="2"/>
  <c r="M6" s="1"/>
  <c r="G6" i="1" s="1"/>
  <c r="L243" i="2"/>
  <c r="M243" s="1"/>
  <c r="G243" i="1" s="1"/>
  <c r="L247" i="2"/>
  <c r="M247" s="1"/>
  <c r="G247" i="1" s="1"/>
  <c r="L251" i="2"/>
  <c r="M251" s="1"/>
  <c r="G251" i="1" s="1"/>
  <c r="L255" i="2"/>
  <c r="M255" s="1"/>
  <c r="G255" i="1" s="1"/>
  <c r="L259" i="2"/>
  <c r="M259" s="1"/>
  <c r="G259" i="1" s="1"/>
  <c r="L263" i="2"/>
  <c r="M263" s="1"/>
  <c r="G263" i="1" s="1"/>
  <c r="L238" i="2"/>
  <c r="M238" s="1"/>
  <c r="G238" i="1" s="1"/>
  <c r="L226" i="2"/>
  <c r="M226" s="1"/>
  <c r="G226" i="1" s="1"/>
  <c r="L210" i="2"/>
  <c r="M210" s="1"/>
  <c r="G210" i="1" s="1"/>
  <c r="L187" i="2"/>
  <c r="M187" s="1"/>
  <c r="G187" i="1" s="1"/>
  <c r="L194" i="2"/>
  <c r="M194" s="1"/>
  <c r="G194" i="1" s="1"/>
  <c r="L176" i="2"/>
  <c r="M176" s="1"/>
  <c r="G176" i="1" s="1"/>
  <c r="L184" i="2"/>
  <c r="M184" s="1"/>
  <c r="G184" i="1" s="1"/>
  <c r="L167" i="2"/>
  <c r="M167" s="1"/>
  <c r="G167" i="1" s="1"/>
  <c r="L154" i="2"/>
  <c r="M154" s="1"/>
  <c r="G154" i="1" s="1"/>
  <c r="L136" i="2"/>
  <c r="M136" s="1"/>
  <c r="G136" i="1" s="1"/>
  <c r="L144" i="2"/>
  <c r="M144" s="1"/>
  <c r="G144" i="1" s="1"/>
  <c r="L152" i="2"/>
  <c r="M152" s="1"/>
  <c r="G152" i="1" s="1"/>
  <c r="L130" i="2"/>
  <c r="M130" s="1"/>
  <c r="G130" i="1" s="1"/>
  <c r="L135" i="2"/>
  <c r="M135" s="1"/>
  <c r="G135" i="1" s="1"/>
  <c r="L112" i="2"/>
  <c r="M112" s="1"/>
  <c r="G112" i="1" s="1"/>
  <c r="L117" i="2"/>
  <c r="M117" s="1"/>
  <c r="G117" i="1" s="1"/>
  <c r="L122" i="2"/>
  <c r="M122" s="1"/>
  <c r="G122" i="1" s="1"/>
  <c r="L98" i="2"/>
  <c r="M98" s="1"/>
  <c r="G98" i="1" s="1"/>
  <c r="L101" i="2"/>
  <c r="M101" s="1"/>
  <c r="G101" i="1" s="1"/>
  <c r="L106" i="2"/>
  <c r="M106" s="1"/>
  <c r="G106" i="1" s="1"/>
  <c r="L84" i="2"/>
  <c r="M84" s="1"/>
  <c r="G84" i="1" s="1"/>
  <c r="L88" i="2"/>
  <c r="M88" s="1"/>
  <c r="G88" i="1" s="1"/>
  <c r="L92" i="2"/>
  <c r="M92" s="1"/>
  <c r="G92" i="1" s="1"/>
  <c r="L73" i="2"/>
  <c r="M73" s="1"/>
  <c r="G73" i="1" s="1"/>
  <c r="L77" i="2"/>
  <c r="M77" s="1"/>
  <c r="G77" i="1" s="1"/>
  <c r="L63" i="2"/>
  <c r="M63" s="1"/>
  <c r="G63" i="1" s="1"/>
  <c r="L67" i="2"/>
  <c r="M67" s="1"/>
  <c r="G67" i="1" s="1"/>
  <c r="L53" i="2"/>
  <c r="M53" s="1"/>
  <c r="G53" i="1" s="1"/>
  <c r="L57" i="2"/>
  <c r="M57" s="1"/>
  <c r="G57" i="1" s="1"/>
  <c r="L61" i="2"/>
  <c r="M61" s="1"/>
  <c r="G61" i="1" s="1"/>
  <c r="L48" i="2"/>
  <c r="M48" s="1"/>
  <c r="G48" i="1" s="1"/>
  <c r="L45" i="2"/>
  <c r="M45" s="1"/>
  <c r="G45" i="1" s="1"/>
  <c r="L41" i="2"/>
  <c r="M41" s="1"/>
  <c r="G41" i="1" s="1"/>
  <c r="L37" i="2"/>
  <c r="M37" s="1"/>
  <c r="G37" i="1" s="1"/>
  <c r="L33" i="2"/>
  <c r="M33" s="1"/>
  <c r="G33" i="1" s="1"/>
  <c r="L29" i="2"/>
  <c r="M29" s="1"/>
  <c r="G29" i="1" s="1"/>
  <c r="L25" i="2"/>
  <c r="M25" s="1"/>
  <c r="G25" i="1" s="1"/>
  <c r="L21" i="2"/>
  <c r="M21" s="1"/>
  <c r="G21" i="1" s="1"/>
  <c r="L17" i="2"/>
  <c r="M17" s="1"/>
  <c r="G17" i="1" s="1"/>
  <c r="L13" i="2"/>
  <c r="M13" s="1"/>
  <c r="G13" i="1" s="1"/>
  <c r="L9" i="2"/>
  <c r="M9" s="1"/>
  <c r="G9" i="1" s="1"/>
  <c r="L5" i="2"/>
  <c r="M5" s="1"/>
  <c r="G5" i="1" s="1"/>
  <c r="L244" i="2"/>
  <c r="M244" s="1"/>
  <c r="G244" i="1" s="1"/>
  <c r="L248" i="2"/>
  <c r="M248" s="1"/>
  <c r="G248" i="1" s="1"/>
  <c r="L253" i="2"/>
  <c r="M253" s="1"/>
  <c r="G253" i="1" s="1"/>
  <c r="L256" i="2"/>
  <c r="M256" s="1"/>
  <c r="G256" i="1" s="1"/>
  <c r="L260" i="2"/>
  <c r="M260" s="1"/>
  <c r="G260" i="1" s="1"/>
  <c r="L264" i="2"/>
  <c r="M264" s="1"/>
  <c r="G264" i="1" s="1"/>
  <c r="L229" i="2"/>
  <c r="M229" s="1"/>
  <c r="G229" i="1" s="1"/>
  <c r="L203" i="2"/>
  <c r="M203" s="1"/>
  <c r="G203" i="1" s="1"/>
  <c r="L211" i="2"/>
  <c r="M211" s="1"/>
  <c r="G211" i="1" s="1"/>
  <c r="L188" i="2"/>
  <c r="M188" s="1"/>
  <c r="G188" i="1" s="1"/>
  <c r="L196" i="2"/>
  <c r="M196" s="1"/>
  <c r="G196" i="1" s="1"/>
  <c r="L177" i="2"/>
  <c r="M177" s="1"/>
  <c r="G177" i="1" s="1"/>
  <c r="L185" i="2"/>
  <c r="M185" s="1"/>
  <c r="G185" i="1" s="1"/>
  <c r="L168" i="2"/>
  <c r="M168" s="1"/>
  <c r="G168" i="1" s="1"/>
  <c r="L155" i="2"/>
  <c r="M155" s="1"/>
  <c r="G155" i="1" s="1"/>
  <c r="L137" i="2"/>
  <c r="M137" s="1"/>
  <c r="G137" i="1" s="1"/>
  <c r="L145" i="2"/>
  <c r="M145" s="1"/>
  <c r="G145" i="1" s="1"/>
  <c r="L123" i="2"/>
  <c r="M123" s="1"/>
  <c r="G123" i="1" s="1"/>
  <c r="L131" i="2"/>
  <c r="M131" s="1"/>
  <c r="G131" i="1" s="1"/>
  <c r="L108" i="2"/>
  <c r="M108" s="1"/>
  <c r="G108" i="1" s="1"/>
  <c r="L113" i="2"/>
  <c r="M113" s="1"/>
  <c r="G113" i="1" s="1"/>
  <c r="L118" i="2"/>
  <c r="M118" s="1"/>
  <c r="G118" i="1" s="1"/>
  <c r="L94" i="2"/>
  <c r="M94" s="1"/>
  <c r="G94" i="1" s="1"/>
  <c r="L99" i="2"/>
  <c r="M99" s="1"/>
  <c r="G99" i="1" s="1"/>
  <c r="L103" i="2"/>
  <c r="M103" s="1"/>
  <c r="G103" i="1" s="1"/>
  <c r="L81" i="2"/>
  <c r="M81" s="1"/>
  <c r="G81" i="1" s="1"/>
  <c r="L85" i="2"/>
  <c r="M85" s="1"/>
  <c r="G85" i="1" s="1"/>
  <c r="L89" i="2"/>
  <c r="M89" s="1"/>
  <c r="G89" i="1" s="1"/>
  <c r="L70" i="2"/>
  <c r="M70" s="1"/>
  <c r="G70" i="1" s="1"/>
  <c r="L74" i="2"/>
  <c r="M74" s="1"/>
  <c r="G74" i="1" s="1"/>
  <c r="L78" i="2"/>
  <c r="M78" s="1"/>
  <c r="G78" i="1" s="1"/>
  <c r="L64" i="2"/>
  <c r="M64" s="1"/>
  <c r="G64" i="1" s="1"/>
  <c r="L68" i="2"/>
  <c r="M68" s="1"/>
  <c r="G68" i="1" s="1"/>
  <c r="L54" i="2"/>
  <c r="M54" s="1"/>
  <c r="G54" i="1" s="1"/>
  <c r="L58" i="2"/>
  <c r="M58" s="1"/>
  <c r="G58" i="1" s="1"/>
  <c r="L62" i="2"/>
  <c r="M62" s="1"/>
  <c r="G62" i="1" s="1"/>
  <c r="L49" i="2"/>
  <c r="M49" s="1"/>
  <c r="G49" i="1" s="1"/>
  <c r="L44" i="2"/>
  <c r="M44" s="1"/>
  <c r="G44" i="1" s="1"/>
  <c r="L40" i="2"/>
  <c r="M40" s="1"/>
  <c r="G40" i="1" s="1"/>
  <c r="L24" i="2"/>
  <c r="M24" s="1"/>
  <c r="G24" i="1" s="1"/>
  <c r="L8" i="2"/>
  <c r="M8" s="1"/>
  <c r="G8" i="1" s="1"/>
  <c r="L252" i="2"/>
  <c r="M252" s="1"/>
  <c r="G252" i="1" s="1"/>
  <c r="L36" i="2"/>
  <c r="M36" s="1"/>
  <c r="G36" i="1" s="1"/>
  <c r="L20" i="2"/>
  <c r="M20" s="1"/>
  <c r="G20" i="1" s="1"/>
  <c r="L241" i="2"/>
  <c r="M241" s="1"/>
  <c r="G241" i="1" s="1"/>
  <c r="L257" i="2"/>
  <c r="M257" s="1"/>
  <c r="G257" i="1" s="1"/>
  <c r="L32" i="2"/>
  <c r="M32" s="1"/>
  <c r="G32" i="1" s="1"/>
  <c r="L16" i="2"/>
  <c r="M16" s="1"/>
  <c r="G16" i="1" s="1"/>
  <c r="L245" i="2"/>
  <c r="M245" s="1"/>
  <c r="G245" i="1" s="1"/>
  <c r="L261" i="2"/>
  <c r="L28"/>
  <c r="M28" s="1"/>
  <c r="G28" i="1" s="1"/>
  <c r="L12" i="2"/>
  <c r="M12" s="1"/>
  <c r="G12" i="1" s="1"/>
  <c r="L249" i="2"/>
  <c r="M249" s="1"/>
  <c r="G249" i="1" s="1"/>
  <c r="K268" i="2"/>
  <c r="K270" s="1"/>
  <c r="I270"/>
  <c r="M261"/>
  <c r="G261" i="1" s="1"/>
  <c r="J5" l="1"/>
</calcChain>
</file>

<file path=xl/comments1.xml><?xml version="1.0" encoding="utf-8"?>
<comments xmlns="http://schemas.openxmlformats.org/spreadsheetml/2006/main">
  <authors>
    <author>Автор</author>
  </authors>
  <commentList>
    <comment ref="G1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G1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K1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<sst xmlns="http://schemas.openxmlformats.org/spreadsheetml/2006/main" count="340" uniqueCount="182">
  <si>
    <t xml:space="preserve">www.ДляЦветов.рф </t>
  </si>
  <si>
    <t>Клуб Настоящих ЦветоМанов РОСТОК</t>
  </si>
  <si>
    <t>rostok_vrn</t>
  </si>
  <si>
    <t>наименование</t>
  </si>
  <si>
    <t>размер</t>
  </si>
  <si>
    <t>кол.</t>
  </si>
  <si>
    <t>цена от 15000</t>
  </si>
  <si>
    <t>цена от 25000</t>
  </si>
  <si>
    <t>цена от 50000</t>
  </si>
  <si>
    <t>стоимость</t>
  </si>
  <si>
    <t>ИТОГОВАЯ СУММА</t>
  </si>
  <si>
    <t>НА ПОДОКОННИК</t>
  </si>
  <si>
    <t>Березка_10</t>
  </si>
  <si>
    <t>1,2-1,3м</t>
  </si>
  <si>
    <t>Итоговая сумма:</t>
  </si>
  <si>
    <t>руб</t>
  </si>
  <si>
    <t>Распорная подставка на 10 держателей</t>
  </si>
  <si>
    <t>1,3-1,4м</t>
  </si>
  <si>
    <t>1,4-1,5м</t>
  </si>
  <si>
    <t>1,5-1,6м</t>
  </si>
  <si>
    <t>1,6-1,7м</t>
  </si>
  <si>
    <t>под заказ</t>
  </si>
  <si>
    <t>*общая стоимость товаров 2ой и 3ей колонки</t>
  </si>
  <si>
    <t xml:space="preserve"> считается по ценам соответствующей колонки</t>
  </si>
  <si>
    <t>Березка_10наклон</t>
  </si>
  <si>
    <t>То есть, чтобы цены заказа попали во вторую колонку,</t>
  </si>
  <si>
    <t>Распорная подставка на 10 держателей,</t>
  </si>
  <si>
    <t>25000 должно быть достигнуто по ценам второй колонки</t>
  </si>
  <si>
    <t>если верний откос под наклоном</t>
  </si>
  <si>
    <t>УСЛОВИЯ ДОСТАВКИ</t>
  </si>
  <si>
    <t xml:space="preserve">Осина_5 </t>
  </si>
  <si>
    <t>Доставка осуществлятся транспортными компаниями</t>
  </si>
  <si>
    <t>Распорная подставка на 5 держателей,</t>
  </si>
  <si>
    <t>для крупных растений</t>
  </si>
  <si>
    <t xml:space="preserve">Доставка до терминала ТК ПЭК </t>
  </si>
  <si>
    <t>заказы от 15000</t>
  </si>
  <si>
    <t>заказы от 25000</t>
  </si>
  <si>
    <t>заказы от 50000</t>
  </si>
  <si>
    <t>заказы от 80000</t>
  </si>
  <si>
    <t>Осина_5наклон</t>
  </si>
  <si>
    <t>заказы от 100000</t>
  </si>
  <si>
    <t xml:space="preserve">Доставка до терминала ТК ЭНЕРГИЯ, ДЕЛОВЫЕ ЛИНИИ, </t>
  </si>
  <si>
    <t>если верхний откос под наклоном</t>
  </si>
  <si>
    <t>РАТЭК , БАЙКАЛ-СЕРВИС, СДЭК И ДР.</t>
  </si>
  <si>
    <t>Березка_12</t>
  </si>
  <si>
    <t>Распорная подставка на 12 держателей</t>
  </si>
  <si>
    <t xml:space="preserve">Стоимость доставки до Вашего города оплачивается получателем </t>
  </si>
  <si>
    <t xml:space="preserve"> НАШИ КОНТАКТЫ</t>
  </si>
  <si>
    <t>Березка_12, наклон</t>
  </si>
  <si>
    <t xml:space="preserve">Наш сайт </t>
  </si>
  <si>
    <t>Адрес нашей электронной почты</t>
  </si>
  <si>
    <t>rostok_vrn@mail.ru</t>
  </si>
  <si>
    <t>Осина_8</t>
  </si>
  <si>
    <t>Распорная подставка на 8 держателей</t>
  </si>
  <si>
    <t>Наши Клубы в социальных сетях</t>
  </si>
  <si>
    <t>Вконтакте</t>
  </si>
  <si>
    <t>Одноклассники</t>
  </si>
  <si>
    <t>facebook</t>
  </si>
  <si>
    <t>Instagram</t>
  </si>
  <si>
    <t>Осина_8наклон</t>
  </si>
  <si>
    <t>Кипарис_5</t>
  </si>
  <si>
    <t>Распорная подставка на 5 тройных держателей</t>
  </si>
  <si>
    <t>для маленьких растений</t>
  </si>
  <si>
    <t>Кипарис_5наклон</t>
  </si>
  <si>
    <t>Орхидея_5</t>
  </si>
  <si>
    <t>Распорная подставка для орхидей,</t>
  </si>
  <si>
    <t>Орхидея_5наклон</t>
  </si>
  <si>
    <t>стеллаж  Кедр, ширина 104см</t>
  </si>
  <si>
    <t>1,35-1,45м</t>
  </si>
  <si>
    <t>Распорный стеллаж на 4 полки</t>
  </si>
  <si>
    <t>1,45-1,55м</t>
  </si>
  <si>
    <t>1,55-1,65м</t>
  </si>
  <si>
    <t>стеллаж  Кедр, ширина 84см</t>
  </si>
  <si>
    <t>стеллаж  Кедр, ширина 64см</t>
  </si>
  <si>
    <t>стеллаж  Кедр_НАКЛОН, ширина 104см</t>
  </si>
  <si>
    <t>стеллаж  Кедр_НАКЛОН, ширина 84см</t>
  </si>
  <si>
    <t>стеллаж  Кедр_НАКЛОН, ширина 64см</t>
  </si>
  <si>
    <t>Стеллаж КЕДР на ножках, ширина 104см</t>
  </si>
  <si>
    <t>высота 124,5см</t>
  </si>
  <si>
    <t>Стеллаж КЕДР на ножках, ширина 84см</t>
  </si>
  <si>
    <t>Стеллаж КЕДР на ножках, ширина 64см</t>
  </si>
  <si>
    <t xml:space="preserve">Акация_7 </t>
  </si>
  <si>
    <t>124,5см*25,5см*25,5см</t>
  </si>
  <si>
    <t>Акация_7 с подсв.</t>
  </si>
  <si>
    <t>Акация_4</t>
  </si>
  <si>
    <t>81см*25,5см*25,5см</t>
  </si>
  <si>
    <t>Олива оконная</t>
  </si>
  <si>
    <t>124,5см*48см*25,5см</t>
  </si>
  <si>
    <t>Дуэт_14</t>
  </si>
  <si>
    <t>124,5см*39-84см*25,5см</t>
  </si>
  <si>
    <t>Трио_21</t>
  </si>
  <si>
    <t>Трио-мини_12</t>
  </si>
  <si>
    <t>81см*39-84см*25,5см</t>
  </si>
  <si>
    <t>Хедера, ширина 100см</t>
  </si>
  <si>
    <t>64,5*104,5*25</t>
  </si>
  <si>
    <t>Хедера, ширина 80см</t>
  </si>
  <si>
    <t>Хедера, ширина 60см</t>
  </si>
  <si>
    <t>стеллаж Цветочные ряды_18</t>
  </si>
  <si>
    <t>48см*97см*33см</t>
  </si>
  <si>
    <t>стеллаж Цветочные ряды_12</t>
  </si>
  <si>
    <t>Фиалочница_7</t>
  </si>
  <si>
    <t>60см*33см*33см</t>
  </si>
  <si>
    <t>Ажурная Клумба_7</t>
  </si>
  <si>
    <t>44см*77см*21см</t>
  </si>
  <si>
    <t>Эллипс_6</t>
  </si>
  <si>
    <t>70см*64см*23см</t>
  </si>
  <si>
    <t>Балерина_5</t>
  </si>
  <si>
    <t>50см*40см*35см</t>
  </si>
  <si>
    <t>Деревце-мини_4</t>
  </si>
  <si>
    <t>45см*27см*23см</t>
  </si>
  <si>
    <t>НА ПОЛ</t>
  </si>
  <si>
    <t>Секвойя_12</t>
  </si>
  <si>
    <t>2,5-2,6м</t>
  </si>
  <si>
    <t>Распорная подставка от пола до потолка</t>
  </si>
  <si>
    <t>2,6-2,7м</t>
  </si>
  <si>
    <t>на 12 горшков</t>
  </si>
  <si>
    <t>2,7-2,8м</t>
  </si>
  <si>
    <t>2,8-2,9м</t>
  </si>
  <si>
    <t>Секвойя_18</t>
  </si>
  <si>
    <t>Кедр_пол, ширина 104см</t>
  </si>
  <si>
    <t>Распорный стеллаж на пол</t>
  </si>
  <si>
    <t>Кедр_пол, ширина 84см</t>
  </si>
  <si>
    <t>Кедр_пол, ширина 64см</t>
  </si>
  <si>
    <t>Акация напол._6.</t>
  </si>
  <si>
    <t>124,5см*35,5см*35,5см</t>
  </si>
  <si>
    <t>Олива напол..</t>
  </si>
  <si>
    <t>124,5см*68см*35,5см</t>
  </si>
  <si>
    <t>Распорная подставка на 15 горшков</t>
  </si>
  <si>
    <t>h= 2,5-2,7м, d держателя16см</t>
  </si>
  <si>
    <t>с подсветкой по всей длине</t>
  </si>
  <si>
    <t>Распорная подставка на 12 горшков</t>
  </si>
  <si>
    <t>со светильником</t>
  </si>
  <si>
    <t>Деревце_4</t>
  </si>
  <si>
    <t>65*52*23</t>
  </si>
  <si>
    <t>НА СТЕНУ</t>
  </si>
  <si>
    <t>Жасмин_7.</t>
  </si>
  <si>
    <t>124,5см*13см</t>
  </si>
  <si>
    <t>Жасмин_7 с подсв</t>
  </si>
  <si>
    <t>Жасмин_4.</t>
  </si>
  <si>
    <t>78см*13см</t>
  </si>
  <si>
    <t>Настенная на 4 горшка гориз.</t>
  </si>
  <si>
    <t>127см*38см*22см</t>
  </si>
  <si>
    <t>Жасмин_3</t>
  </si>
  <si>
    <t>77см*13см</t>
  </si>
  <si>
    <t>Настенная на 2 горшк.</t>
  </si>
  <si>
    <t>52см*22см*32см</t>
  </si>
  <si>
    <t>Настенная на 1 горшок,малая, д=17см</t>
  </si>
  <si>
    <t>11см*19см*22см</t>
  </si>
  <si>
    <t>Настенная на 1 горшок,большая, д=22см</t>
  </si>
  <si>
    <t>11см*25см*28см</t>
  </si>
  <si>
    <t xml:space="preserve">доп держатель для Березки, </t>
  </si>
  <si>
    <t>15см</t>
  </si>
  <si>
    <t>Оливы, Акации, Дуэта, Трио,Секвойи, Осины, Орхидеи</t>
  </si>
  <si>
    <t>19см</t>
  </si>
  <si>
    <t>Оливы, Акации, Дуэта, Трио,Секвойи, Осины,Кедра, Орхидеи</t>
  </si>
  <si>
    <t xml:space="preserve">доп держатель КИПАРИС тройной для Березки, </t>
  </si>
  <si>
    <t xml:space="preserve">доп держатель ФИАЛОЧКА  для Березки, </t>
  </si>
  <si>
    <t xml:space="preserve">доп держатель ОРХИДЕЯ  для Березки, </t>
  </si>
  <si>
    <t xml:space="preserve">комплект подсветки(светильник, крепежи, шнур) для </t>
  </si>
  <si>
    <t>Оливы, Акации, Дуэта, Трио,Секвойи, Осины, Кедра</t>
  </si>
  <si>
    <t>Дополнительная полка для стеллажа Кедр, 100см</t>
  </si>
  <si>
    <t>Дополнительная полка для стеллажа Кедр, 80см</t>
  </si>
  <si>
    <t>Дополнительная полка для стеллажа Кедр, 50см</t>
  </si>
  <si>
    <t xml:space="preserve">ПРОЧЕЕ </t>
  </si>
  <si>
    <t>Поддон для Хедеры и Кедра</t>
  </si>
  <si>
    <t>104см</t>
  </si>
  <si>
    <t>84см</t>
  </si>
  <si>
    <t>64см</t>
  </si>
  <si>
    <t>УПАКОВКА ЗАКАЗА ДЛЯ ТК</t>
  </si>
  <si>
    <t>Цитокининовая паста</t>
  </si>
  <si>
    <t>Примерные размеры упаковки</t>
  </si>
  <si>
    <t>объем</t>
  </si>
  <si>
    <t>вес</t>
  </si>
  <si>
    <t>суммарный объем изделий</t>
  </si>
  <si>
    <t>суммарный вес изделий</t>
  </si>
  <si>
    <t>Примерный вес Вашего заказа:</t>
  </si>
  <si>
    <t>Примерный объем Вашего заказа</t>
  </si>
  <si>
    <t>Стеллаж КЕДР настенный, ширина 104см</t>
  </si>
  <si>
    <t>Стеллаж КЕДР настенный, ширина 84см</t>
  </si>
  <si>
    <t>Стеллаж КЕДР настенный, ширина 64см</t>
  </si>
  <si>
    <t>Фитоподсветка для растений, для стеллажей Кедр и Хедера</t>
  </si>
  <si>
    <t>Фитоподсветка для рассады, для стеллажей Кедр и Хедера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</si>
</sst>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11"/>
      <color theme="3" tint="0.39997558519241921"/>
      <name val="Calibri"/>
      <family val="2"/>
      <scheme val="minor"/>
    </font>
    <font>
      <b/>
      <sz val="11"/>
      <color theme="3" tint="0.3999755851924192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gradientFill>
        <stop position="0">
          <color theme="9" tint="0.80001220740379042"/>
        </stop>
        <stop position="1">
          <color theme="9" tint="-0.25098422193060094"/>
        </stop>
      </gradient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ck">
        <color theme="5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5"/>
      </left>
      <right style="thin">
        <color theme="5"/>
      </right>
      <top style="thick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ck">
        <color theme="5"/>
      </top>
      <bottom style="thin">
        <color theme="5"/>
      </bottom>
      <diagonal/>
    </border>
    <border>
      <left style="thin">
        <color theme="5"/>
      </left>
      <right style="thick">
        <color theme="5"/>
      </right>
      <top style="thick">
        <color theme="5"/>
      </top>
      <bottom style="thin">
        <color theme="5"/>
      </bottom>
      <diagonal/>
    </border>
    <border>
      <left style="thick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ck">
        <color theme="5"/>
      </left>
      <right style="thin">
        <color theme="5"/>
      </right>
      <top style="thin">
        <color theme="5"/>
      </top>
      <bottom style="thick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ck">
        <color theme="5"/>
      </bottom>
      <diagonal/>
    </border>
    <border>
      <left style="thick">
        <color theme="5"/>
      </left>
      <right style="thin">
        <color auto="1"/>
      </right>
      <top style="thick">
        <color theme="5"/>
      </top>
      <bottom style="thin">
        <color auto="1"/>
      </bottom>
      <diagonal/>
    </border>
    <border>
      <left style="thick">
        <color theme="5"/>
      </left>
      <right/>
      <top style="thick">
        <color theme="5"/>
      </top>
      <bottom/>
      <diagonal/>
    </border>
    <border>
      <left/>
      <right/>
      <top style="thick">
        <color theme="5"/>
      </top>
      <bottom/>
      <diagonal/>
    </border>
    <border>
      <left style="thin">
        <color auto="1"/>
      </left>
      <right style="thin">
        <color auto="1"/>
      </right>
      <top style="thick">
        <color theme="5"/>
      </top>
      <bottom/>
      <diagonal/>
    </border>
    <border>
      <left/>
      <right style="thin">
        <color auto="1"/>
      </right>
      <top style="thick">
        <color theme="5"/>
      </top>
      <bottom/>
      <diagonal/>
    </border>
    <border>
      <left style="thin">
        <color auto="1"/>
      </left>
      <right style="thin">
        <color auto="1"/>
      </right>
      <top style="thick">
        <color theme="5"/>
      </top>
      <bottom style="thin">
        <color auto="1"/>
      </bottom>
      <diagonal/>
    </border>
    <border>
      <left style="thick">
        <color theme="5"/>
      </left>
      <right style="thick">
        <color theme="5"/>
      </right>
      <top style="thick">
        <color theme="5"/>
      </top>
      <bottom style="thick">
        <color theme="5"/>
      </bottom>
      <diagonal/>
    </border>
    <border>
      <left style="medium">
        <color theme="5"/>
      </left>
      <right style="thin">
        <color auto="1"/>
      </right>
      <top style="medium">
        <color theme="5"/>
      </top>
      <bottom style="thin">
        <color auto="1"/>
      </bottom>
      <diagonal/>
    </border>
    <border>
      <left style="medium">
        <color theme="5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5"/>
      </left>
      <right style="thin">
        <color auto="1"/>
      </right>
      <top style="thin">
        <color auto="1"/>
      </top>
      <bottom style="medium">
        <color theme="5"/>
      </bottom>
      <diagonal/>
    </border>
    <border>
      <left style="thick">
        <color theme="5"/>
      </left>
      <right/>
      <top style="thick">
        <color theme="5"/>
      </top>
      <bottom style="thick">
        <color theme="5"/>
      </bottom>
      <diagonal/>
    </border>
    <border>
      <left/>
      <right/>
      <top style="thick">
        <color theme="5"/>
      </top>
      <bottom style="thick">
        <color theme="5"/>
      </bottom>
      <diagonal/>
    </border>
    <border>
      <left/>
      <right style="thick">
        <color theme="5"/>
      </right>
      <top style="thick">
        <color theme="5"/>
      </top>
      <bottom style="thick">
        <color theme="5"/>
      </bottom>
      <diagonal/>
    </border>
    <border>
      <left style="thick">
        <color theme="5"/>
      </left>
      <right/>
      <top/>
      <bottom/>
      <diagonal/>
    </border>
    <border>
      <left style="thick">
        <color theme="5"/>
      </left>
      <right style="thin">
        <color auto="1"/>
      </right>
      <top style="thin">
        <color auto="1"/>
      </top>
      <bottom style="thick">
        <color theme="5"/>
      </bottom>
      <diagonal/>
    </border>
    <border>
      <left/>
      <right/>
      <top/>
      <bottom style="thick">
        <color theme="5"/>
      </bottom>
      <diagonal/>
    </border>
    <border>
      <left style="thin">
        <color auto="1"/>
      </left>
      <right style="thin">
        <color auto="1"/>
      </right>
      <top style="thick">
        <color theme="5"/>
      </top>
      <bottom style="thick">
        <color theme="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theme="5"/>
      </bottom>
      <diagonal/>
    </border>
    <border>
      <left/>
      <right style="thick">
        <color theme="5"/>
      </right>
      <top style="thick">
        <color theme="5"/>
      </top>
      <bottom/>
      <diagonal/>
    </border>
    <border>
      <left/>
      <right style="thick">
        <color theme="5"/>
      </right>
      <top/>
      <bottom/>
      <diagonal/>
    </border>
    <border>
      <left style="thick">
        <color theme="5"/>
      </left>
      <right/>
      <top/>
      <bottom style="thick">
        <color theme="5"/>
      </bottom>
      <diagonal/>
    </border>
    <border>
      <left/>
      <right style="thick">
        <color theme="5"/>
      </right>
      <top/>
      <bottom style="thick">
        <color theme="5"/>
      </bottom>
      <diagonal/>
    </border>
    <border>
      <left style="thick">
        <color theme="5"/>
      </left>
      <right style="dotted">
        <color theme="5"/>
      </right>
      <top style="dotted">
        <color theme="5"/>
      </top>
      <bottom style="dotted">
        <color theme="5"/>
      </bottom>
      <diagonal/>
    </border>
    <border>
      <left style="thick">
        <color theme="5"/>
      </left>
      <right style="thin">
        <color auto="1"/>
      </right>
      <top style="thin">
        <color auto="1"/>
      </top>
      <bottom/>
      <diagonal/>
    </border>
    <border>
      <left style="thick">
        <color theme="5" tint="0.39994506668294322"/>
      </left>
      <right style="thick">
        <color theme="5" tint="0.39994506668294322"/>
      </right>
      <top style="thick">
        <color theme="5" tint="0.39994506668294322"/>
      </top>
      <bottom style="thick">
        <color theme="5" tint="0.39994506668294322"/>
      </bottom>
      <diagonal/>
    </border>
    <border>
      <left style="thick">
        <color theme="5" tint="0.39994506668294322"/>
      </left>
      <right style="thick">
        <color theme="5" tint="0.39994506668294322"/>
      </right>
      <top/>
      <bottom style="thick">
        <color theme="5" tint="0.39994506668294322"/>
      </bottom>
      <diagonal/>
    </border>
    <border>
      <left/>
      <right style="thin">
        <color auto="1"/>
      </right>
      <top style="thick">
        <color theme="5"/>
      </top>
      <bottom style="thick">
        <color theme="5"/>
      </bottom>
      <diagonal/>
    </border>
    <border>
      <left/>
      <right/>
      <top style="thin">
        <color theme="5"/>
      </top>
      <bottom/>
      <diagonal/>
    </border>
    <border>
      <left/>
      <right/>
      <top/>
      <bottom style="thin">
        <color theme="5"/>
      </bottom>
      <diagonal/>
    </border>
    <border>
      <left style="thick">
        <color theme="5"/>
      </left>
      <right/>
      <top style="thin">
        <color theme="5"/>
      </top>
      <bottom/>
      <diagonal/>
    </border>
    <border>
      <left/>
      <right style="thick">
        <color theme="5"/>
      </right>
      <top style="thin">
        <color theme="5"/>
      </top>
      <bottom/>
      <diagonal/>
    </border>
    <border>
      <left style="thick">
        <color theme="5"/>
      </left>
      <right/>
      <top/>
      <bottom style="thin">
        <color theme="5"/>
      </bottom>
      <diagonal/>
    </border>
    <border>
      <left/>
      <right style="thick">
        <color theme="5"/>
      </right>
      <top/>
      <bottom style="thin">
        <color theme="5"/>
      </bottom>
      <diagonal/>
    </border>
    <border>
      <left style="thin">
        <color theme="5"/>
      </left>
      <right style="thin">
        <color theme="5"/>
      </right>
      <top/>
      <bottom/>
      <diagonal/>
    </border>
    <border>
      <left style="thick">
        <color theme="5"/>
      </left>
      <right style="thick">
        <color theme="5"/>
      </right>
      <top/>
      <bottom/>
      <diagonal/>
    </border>
    <border>
      <left style="medium">
        <color theme="5"/>
      </left>
      <right style="thin">
        <color auto="1"/>
      </right>
      <top style="medium">
        <color theme="5"/>
      </top>
      <bottom/>
      <diagonal/>
    </border>
    <border>
      <left style="thin">
        <color theme="5"/>
      </left>
      <right style="thin">
        <color theme="5"/>
      </right>
      <top style="medium">
        <color theme="5"/>
      </top>
      <bottom/>
      <diagonal/>
    </border>
    <border>
      <left style="medium">
        <color theme="5"/>
      </left>
      <right style="thin">
        <color auto="1"/>
      </right>
      <top/>
      <bottom/>
      <diagonal/>
    </border>
    <border>
      <left style="medium">
        <color theme="5"/>
      </left>
      <right style="thin">
        <color auto="1"/>
      </right>
      <top/>
      <bottom style="medium">
        <color theme="5"/>
      </bottom>
      <diagonal/>
    </border>
    <border>
      <left style="thin">
        <color theme="5"/>
      </left>
      <right style="thin">
        <color theme="5"/>
      </right>
      <top/>
      <bottom style="medium">
        <color theme="5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5">
    <xf numFmtId="0" fontId="0" fillId="0" borderId="0" xfId="0"/>
    <xf numFmtId="0" fontId="0" fillId="0" borderId="1" xfId="0" applyBorder="1"/>
    <xf numFmtId="0" fontId="4" fillId="0" borderId="0" xfId="0" applyFont="1"/>
    <xf numFmtId="0" fontId="5" fillId="0" borderId="0" xfId="1"/>
    <xf numFmtId="0" fontId="0" fillId="0" borderId="2" xfId="0" applyBorder="1"/>
    <xf numFmtId="0" fontId="4" fillId="0" borderId="0" xfId="0" applyNumberFormat="1" applyFont="1"/>
    <xf numFmtId="0" fontId="0" fillId="0" borderId="1" xfId="0" applyNumberFormat="1" applyBorder="1"/>
    <xf numFmtId="0" fontId="0" fillId="0" borderId="0" xfId="0" applyNumberFormat="1"/>
    <xf numFmtId="0" fontId="1" fillId="0" borderId="1" xfId="0" applyFont="1" applyBorder="1"/>
    <xf numFmtId="0" fontId="0" fillId="0" borderId="2" xfId="0" applyNumberFormat="1" applyBorder="1"/>
    <xf numFmtId="0" fontId="0" fillId="0" borderId="3" xfId="0" applyBorder="1"/>
    <xf numFmtId="0" fontId="0" fillId="0" borderId="3" xfId="0" applyNumberFormat="1" applyBorder="1"/>
    <xf numFmtId="0" fontId="0" fillId="0" borderId="4" xfId="0" applyBorder="1"/>
    <xf numFmtId="0" fontId="0" fillId="0" borderId="4" xfId="0" applyNumberFormat="1" applyBorder="1"/>
    <xf numFmtId="0" fontId="0" fillId="0" borderId="5" xfId="0" applyBorder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5" fillId="0" borderId="7" xfId="1" applyBorder="1"/>
    <xf numFmtId="0" fontId="6" fillId="4" borderId="8" xfId="0" applyFont="1" applyFill="1" applyBorder="1"/>
    <xf numFmtId="0" fontId="0" fillId="0" borderId="9" xfId="0" applyBorder="1"/>
    <xf numFmtId="0" fontId="0" fillId="0" borderId="9" xfId="0" applyNumberFormat="1" applyBorder="1"/>
    <xf numFmtId="0" fontId="0" fillId="0" borderId="10" xfId="0" applyBorder="1"/>
    <xf numFmtId="0" fontId="5" fillId="0" borderId="11" xfId="1" applyBorder="1"/>
    <xf numFmtId="0" fontId="0" fillId="0" borderId="6" xfId="0" applyBorder="1"/>
    <xf numFmtId="0" fontId="0" fillId="0" borderId="6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3" xfId="0" applyNumberFormat="1" applyBorder="1"/>
    <xf numFmtId="0" fontId="6" fillId="4" borderId="14" xfId="0" applyFont="1" applyFill="1" applyBorder="1"/>
    <xf numFmtId="0" fontId="8" fillId="0" borderId="7" xfId="0" applyFont="1" applyBorder="1"/>
    <xf numFmtId="0" fontId="6" fillId="4" borderId="15" xfId="0" applyFont="1" applyFill="1" applyBorder="1"/>
    <xf numFmtId="0" fontId="8" fillId="0" borderId="11" xfId="0" applyFont="1" applyBorder="1"/>
    <xf numFmtId="0" fontId="0" fillId="0" borderId="7" xfId="0" applyBorder="1"/>
    <xf numFmtId="0" fontId="0" fillId="0" borderId="16" xfId="0" applyBorder="1"/>
    <xf numFmtId="0" fontId="0" fillId="0" borderId="17" xfId="0" applyBorder="1"/>
    <xf numFmtId="0" fontId="0" fillId="0" borderId="17" xfId="0" applyNumberFormat="1" applyBorder="1"/>
    <xf numFmtId="0" fontId="0" fillId="0" borderId="18" xfId="0" applyBorder="1"/>
    <xf numFmtId="0" fontId="0" fillId="0" borderId="19" xfId="0" applyBorder="1"/>
    <xf numFmtId="0" fontId="0" fillId="0" borderId="19" xfId="0" applyNumberFormat="1" applyBorder="1"/>
    <xf numFmtId="0" fontId="6" fillId="0" borderId="11" xfId="0" applyFont="1" applyBorder="1"/>
    <xf numFmtId="0" fontId="6" fillId="0" borderId="12" xfId="0" applyFont="1" applyBorder="1"/>
    <xf numFmtId="0" fontId="5" fillId="4" borderId="21" xfId="1" applyFill="1" applyBorder="1"/>
    <xf numFmtId="0" fontId="5" fillId="4" borderId="22" xfId="1" applyFill="1" applyBorder="1"/>
    <xf numFmtId="0" fontId="5" fillId="4" borderId="23" xfId="1" applyFill="1" applyBorder="1"/>
    <xf numFmtId="0" fontId="5" fillId="0" borderId="22" xfId="1" applyBorder="1"/>
    <xf numFmtId="0" fontId="5" fillId="4" borderId="1" xfId="1" applyFill="1" applyBorder="1"/>
    <xf numFmtId="0" fontId="5" fillId="4" borderId="0" xfId="1" applyFill="1"/>
    <xf numFmtId="0" fontId="5" fillId="4" borderId="2" xfId="1" applyFill="1" applyBorder="1"/>
    <xf numFmtId="0" fontId="1" fillId="4" borderId="1" xfId="0" applyFont="1" applyFill="1" applyBorder="1"/>
    <xf numFmtId="0" fontId="0" fillId="4" borderId="1" xfId="0" applyNumberFormat="1" applyFill="1" applyBorder="1"/>
    <xf numFmtId="0" fontId="0" fillId="4" borderId="1" xfId="0" applyFill="1" applyBorder="1"/>
    <xf numFmtId="0" fontId="5" fillId="4" borderId="8" xfId="1" applyFill="1" applyBorder="1"/>
    <xf numFmtId="0" fontId="1" fillId="0" borderId="6" xfId="0" applyFont="1" applyBorder="1"/>
    <xf numFmtId="0" fontId="5" fillId="4" borderId="11" xfId="1" applyFill="1" applyBorder="1"/>
    <xf numFmtId="0" fontId="1" fillId="4" borderId="6" xfId="0" applyFont="1" applyFill="1" applyBorder="1"/>
    <xf numFmtId="0" fontId="0" fillId="4" borderId="6" xfId="0" applyNumberFormat="1" applyFill="1" applyBorder="1"/>
    <xf numFmtId="0" fontId="0" fillId="4" borderId="6" xfId="0" applyFill="1" applyBorder="1"/>
    <xf numFmtId="0" fontId="5" fillId="4" borderId="12" xfId="1" applyFill="1" applyBorder="1"/>
    <xf numFmtId="0" fontId="1" fillId="4" borderId="13" xfId="0" applyFont="1" applyFill="1" applyBorder="1"/>
    <xf numFmtId="0" fontId="0" fillId="4" borderId="13" xfId="0" applyNumberFormat="1" applyFill="1" applyBorder="1"/>
    <xf numFmtId="0" fontId="0" fillId="4" borderId="13" xfId="0" applyFill="1" applyBorder="1"/>
    <xf numFmtId="0" fontId="1" fillId="4" borderId="0" xfId="0" applyFont="1" applyFill="1"/>
    <xf numFmtId="0" fontId="6" fillId="0" borderId="7" xfId="0" applyFont="1" applyBorder="1"/>
    <xf numFmtId="0" fontId="6" fillId="0" borderId="28" xfId="0" applyFont="1" applyBorder="1"/>
    <xf numFmtId="0" fontId="9" fillId="0" borderId="11" xfId="0" applyFont="1" applyFill="1" applyBorder="1"/>
    <xf numFmtId="0" fontId="6" fillId="0" borderId="16" xfId="0" applyFont="1" applyBorder="1"/>
    <xf numFmtId="0" fontId="6" fillId="0" borderId="30" xfId="0" applyFont="1" applyBorder="1"/>
    <xf numFmtId="0" fontId="0" fillId="0" borderId="30" xfId="0" applyBorder="1"/>
    <xf numFmtId="0" fontId="0" fillId="0" borderId="30" xfId="0" applyNumberFormat="1" applyBorder="1"/>
    <xf numFmtId="0" fontId="6" fillId="0" borderId="18" xfId="0" applyFont="1" applyBorder="1"/>
    <xf numFmtId="0" fontId="5" fillId="4" borderId="3" xfId="1" applyFill="1" applyBorder="1"/>
    <xf numFmtId="0" fontId="1" fillId="4" borderId="3" xfId="0" applyFont="1" applyFill="1" applyBorder="1"/>
    <xf numFmtId="0" fontId="0" fillId="4" borderId="3" xfId="0" applyNumberFormat="1" applyFill="1" applyBorder="1"/>
    <xf numFmtId="0" fontId="0" fillId="4" borderId="3" xfId="0" applyFill="1" applyBorder="1"/>
    <xf numFmtId="0" fontId="0" fillId="4" borderId="9" xfId="0" applyNumberFormat="1" applyFill="1" applyBorder="1"/>
    <xf numFmtId="0" fontId="0" fillId="4" borderId="9" xfId="0" applyFill="1" applyBorder="1"/>
    <xf numFmtId="0" fontId="6" fillId="0" borderId="14" xfId="0" applyFont="1" applyBorder="1"/>
    <xf numFmtId="0" fontId="0" fillId="0" borderId="33" xfId="0" applyBorder="1"/>
    <xf numFmtId="0" fontId="0" fillId="0" borderId="33" xfId="0" applyNumberFormat="1" applyBorder="1"/>
    <xf numFmtId="0" fontId="0" fillId="5" borderId="27" xfId="0" applyFill="1" applyBorder="1"/>
    <xf numFmtId="0" fontId="0" fillId="5" borderId="0" xfId="0" applyFill="1" applyBorder="1"/>
    <xf numFmtId="0" fontId="0" fillId="5" borderId="35" xfId="0" applyFill="1" applyBorder="1"/>
    <xf numFmtId="0" fontId="4" fillId="5" borderId="27" xfId="0" applyFont="1" applyFill="1" applyBorder="1"/>
    <xf numFmtId="0" fontId="0" fillId="5" borderId="27" xfId="0" applyFill="1" applyBorder="1" applyAlignment="1"/>
    <xf numFmtId="0" fontId="0" fillId="5" borderId="0" xfId="0" applyFill="1" applyBorder="1" applyAlignment="1"/>
    <xf numFmtId="0" fontId="0" fillId="5" borderId="36" xfId="0" applyFill="1" applyBorder="1"/>
    <xf numFmtId="0" fontId="0" fillId="5" borderId="29" xfId="0" applyFill="1" applyBorder="1"/>
    <xf numFmtId="0" fontId="0" fillId="5" borderId="37" xfId="0" applyFill="1" applyBorder="1"/>
    <xf numFmtId="0" fontId="1" fillId="4" borderId="9" xfId="0" applyFont="1" applyFill="1" applyBorder="1"/>
    <xf numFmtId="0" fontId="2" fillId="2" borderId="20" xfId="0" applyFont="1" applyFill="1" applyBorder="1"/>
    <xf numFmtId="0" fontId="2" fillId="2" borderId="20" xfId="0" applyNumberFormat="1" applyFont="1" applyFill="1" applyBorder="1"/>
    <xf numFmtId="0" fontId="4" fillId="3" borderId="38" xfId="0" applyFont="1" applyFill="1" applyBorder="1"/>
    <xf numFmtId="0" fontId="6" fillId="4" borderId="39" xfId="0" applyFont="1" applyFill="1" applyBorder="1"/>
    <xf numFmtId="0" fontId="0" fillId="4" borderId="2" xfId="0" applyFill="1" applyBorder="1"/>
    <xf numFmtId="0" fontId="0" fillId="4" borderId="2" xfId="0" applyNumberFormat="1" applyFill="1" applyBorder="1"/>
    <xf numFmtId="0" fontId="0" fillId="5" borderId="0" xfId="0" applyFill="1" applyBorder="1" applyAlignment="1">
      <alignment horizontal="right"/>
    </xf>
    <xf numFmtId="0" fontId="0" fillId="5" borderId="40" xfId="0" applyFill="1" applyBorder="1"/>
    <xf numFmtId="0" fontId="0" fillId="5" borderId="40" xfId="0" applyFill="1" applyBorder="1" applyAlignment="1">
      <alignment horizontal="right"/>
    </xf>
    <xf numFmtId="0" fontId="0" fillId="5" borderId="41" xfId="0" applyFill="1" applyBorder="1"/>
    <xf numFmtId="0" fontId="0" fillId="5" borderId="41" xfId="0" applyFill="1" applyBorder="1" applyAlignment="1">
      <alignment horizontal="right"/>
    </xf>
    <xf numFmtId="0" fontId="0" fillId="0" borderId="42" xfId="0" applyBorder="1"/>
    <xf numFmtId="0" fontId="0" fillId="3" borderId="0" xfId="0" applyFill="1" applyBorder="1"/>
    <xf numFmtId="0" fontId="0" fillId="3" borderId="35" xfId="0" applyFill="1" applyBorder="1"/>
    <xf numFmtId="0" fontId="5" fillId="3" borderId="0" xfId="1" applyFill="1" applyBorder="1"/>
    <xf numFmtId="0" fontId="4" fillId="3" borderId="27" xfId="0" applyFont="1" applyFill="1" applyBorder="1"/>
    <xf numFmtId="0" fontId="0" fillId="3" borderId="0" xfId="0" applyFill="1"/>
    <xf numFmtId="0" fontId="5" fillId="3" borderId="0" xfId="1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0" borderId="27" xfId="0" applyBorder="1"/>
    <xf numFmtId="0" fontId="0" fillId="0" borderId="49" xfId="0" applyBorder="1"/>
    <xf numFmtId="0" fontId="0" fillId="0" borderId="49" xfId="0" applyNumberFormat="1" applyBorder="1"/>
    <xf numFmtId="0" fontId="0" fillId="5" borderId="35" xfId="0" applyFill="1" applyBorder="1" applyAlignment="1">
      <alignment horizontal="left"/>
    </xf>
    <xf numFmtId="0" fontId="0" fillId="5" borderId="27" xfId="0" applyFill="1" applyBorder="1" applyAlignment="1">
      <alignment horizontal="left"/>
    </xf>
    <xf numFmtId="0" fontId="0" fillId="5" borderId="27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6" fillId="0" borderId="39" xfId="0" applyFont="1" applyBorder="1"/>
    <xf numFmtId="0" fontId="0" fillId="6" borderId="0" xfId="0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5" fillId="3" borderId="0" xfId="1" applyFill="1" applyBorder="1" applyAlignment="1">
      <alignment horizontal="center"/>
    </xf>
    <xf numFmtId="0" fontId="2" fillId="2" borderId="50" xfId="0" applyFont="1" applyFill="1" applyBorder="1"/>
    <xf numFmtId="0" fontId="5" fillId="0" borderId="2" xfId="1" applyFill="1" applyBorder="1"/>
    <xf numFmtId="0" fontId="1" fillId="0" borderId="2" xfId="0" applyFont="1" applyFill="1" applyBorder="1"/>
    <xf numFmtId="0" fontId="0" fillId="0" borderId="2" xfId="0" applyNumberFormat="1" applyFill="1" applyBorder="1"/>
    <xf numFmtId="0" fontId="0" fillId="0" borderId="2" xfId="0" applyFill="1" applyBorder="1"/>
    <xf numFmtId="0" fontId="5" fillId="4" borderId="51" xfId="1" applyFill="1" applyBorder="1"/>
    <xf numFmtId="0" fontId="0" fillId="4" borderId="52" xfId="0" applyFill="1" applyBorder="1"/>
    <xf numFmtId="0" fontId="0" fillId="4" borderId="52" xfId="0" applyNumberFormat="1" applyFill="1" applyBorder="1"/>
    <xf numFmtId="0" fontId="5" fillId="0" borderId="53" xfId="1" applyBorder="1"/>
    <xf numFmtId="0" fontId="5" fillId="4" borderId="53" xfId="1" applyFill="1" applyBorder="1"/>
    <xf numFmtId="0" fontId="0" fillId="4" borderId="49" xfId="0" applyFill="1" applyBorder="1"/>
    <xf numFmtId="0" fontId="0" fillId="4" borderId="49" xfId="0" applyNumberFormat="1" applyFill="1" applyBorder="1"/>
    <xf numFmtId="0" fontId="5" fillId="4" borderId="54" xfId="1" applyFill="1" applyBorder="1"/>
    <xf numFmtId="0" fontId="0" fillId="4" borderId="55" xfId="0" applyFill="1" applyBorder="1"/>
    <xf numFmtId="0" fontId="0" fillId="4" borderId="55" xfId="0" applyNumberFormat="1" applyFill="1" applyBorder="1"/>
    <xf numFmtId="0" fontId="6" fillId="4" borderId="56" xfId="0" applyFont="1" applyFill="1" applyBorder="1" applyAlignment="1">
      <alignment horizontal="left"/>
    </xf>
    <xf numFmtId="0" fontId="6" fillId="4" borderId="57" xfId="0" applyFont="1" applyFill="1" applyBorder="1" applyAlignment="1">
      <alignment horizontal="left"/>
    </xf>
    <xf numFmtId="0" fontId="3" fillId="3" borderId="24" xfId="0" applyFont="1" applyFill="1" applyBorder="1" applyAlignment="1">
      <alignment horizontal="center"/>
    </xf>
    <xf numFmtId="0" fontId="3" fillId="3" borderId="25" xfId="0" applyFont="1" applyFill="1" applyBorder="1" applyAlignment="1">
      <alignment horizontal="center"/>
    </xf>
    <xf numFmtId="0" fontId="5" fillId="3" borderId="47" xfId="1" applyFill="1" applyBorder="1" applyAlignment="1">
      <alignment horizontal="center"/>
    </xf>
    <xf numFmtId="0" fontId="5" fillId="3" borderId="44" xfId="1" applyFill="1" applyBorder="1" applyAlignment="1">
      <alignment horizontal="center"/>
    </xf>
    <xf numFmtId="0" fontId="5" fillId="3" borderId="48" xfId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3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4" borderId="31" xfId="1" applyFill="1" applyBorder="1" applyAlignment="1">
      <alignment horizontal="center"/>
    </xf>
    <xf numFmtId="0" fontId="5" fillId="4" borderId="32" xfId="1" applyFill="1" applyBorder="1" applyAlignment="1">
      <alignment horizontal="center"/>
    </xf>
    <xf numFmtId="0" fontId="6" fillId="4" borderId="31" xfId="0" applyFont="1" applyFill="1" applyBorder="1" applyAlignment="1">
      <alignment horizontal="left"/>
    </xf>
    <xf numFmtId="0" fontId="6" fillId="4" borderId="32" xfId="0" applyFont="1" applyFill="1" applyBorder="1" applyAlignment="1">
      <alignment horizontal="left"/>
    </xf>
    <xf numFmtId="0" fontId="0" fillId="6" borderId="24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5" borderId="27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35" xfId="0" applyFill="1" applyBorder="1" applyAlignment="1">
      <alignment horizontal="left"/>
    </xf>
    <xf numFmtId="0" fontId="0" fillId="5" borderId="27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4" fillId="3" borderId="45" xfId="0" applyFont="1" applyFill="1" applyBorder="1" applyAlignment="1">
      <alignment horizontal="center"/>
    </xf>
    <xf numFmtId="0" fontId="4" fillId="3" borderId="43" xfId="0" applyFont="1" applyFill="1" applyBorder="1" applyAlignment="1">
      <alignment horizontal="center"/>
    </xf>
    <xf numFmtId="0" fontId="4" fillId="3" borderId="46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5" fillId="4" borderId="12" xfId="1" applyFill="1" applyBorder="1" applyAlignment="1">
      <alignment horizontal="left"/>
    </xf>
    <xf numFmtId="0" fontId="5" fillId="4" borderId="13" xfId="1" applyFill="1" applyBorder="1" applyAlignment="1">
      <alignment horizontal="left"/>
    </xf>
    <xf numFmtId="0" fontId="6" fillId="5" borderId="24" xfId="0" applyFont="1" applyFill="1" applyBorder="1" applyAlignment="1">
      <alignment horizontal="center"/>
    </xf>
    <xf numFmtId="0" fontId="6" fillId="5" borderId="25" xfId="0" applyFont="1" applyFill="1" applyBorder="1" applyAlignment="1">
      <alignment horizontal="center"/>
    </xf>
    <xf numFmtId="0" fontId="6" fillId="5" borderId="26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6" fillId="5" borderId="16" xfId="0" applyFont="1" applyFill="1" applyBorder="1" applyAlignment="1">
      <alignment horizontal="center"/>
    </xf>
    <xf numFmtId="0" fontId="6" fillId="5" borderId="34" xfId="0" applyFont="1" applyFill="1" applyBorder="1" applyAlignment="1">
      <alignment horizontal="center"/>
    </xf>
    <xf numFmtId="0" fontId="6" fillId="5" borderId="36" xfId="0" applyFont="1" applyFill="1" applyBorder="1" applyAlignment="1">
      <alignment horizontal="center"/>
    </xf>
    <xf numFmtId="0" fontId="6" fillId="5" borderId="29" xfId="0" applyFont="1" applyFill="1" applyBorder="1" applyAlignment="1">
      <alignment horizontal="center"/>
    </xf>
    <xf numFmtId="0" fontId="6" fillId="5" borderId="37" xfId="0" applyFont="1" applyFill="1" applyBorder="1" applyAlignment="1">
      <alignment horizontal="center"/>
    </xf>
    <xf numFmtId="0" fontId="5" fillId="4" borderId="8" xfId="1" applyFill="1" applyBorder="1" applyAlignment="1">
      <alignment horizontal="left"/>
    </xf>
    <xf numFmtId="0" fontId="5" fillId="4" borderId="9" xfId="1" applyFill="1" applyBorder="1" applyAlignment="1">
      <alignment horizontal="left"/>
    </xf>
    <xf numFmtId="0" fontId="5" fillId="4" borderId="11" xfId="1" applyFill="1" applyBorder="1" applyAlignment="1">
      <alignment horizontal="left"/>
    </xf>
    <xf numFmtId="0" fontId="5" fillId="4" borderId="6" xfId="1" applyFill="1" applyBorder="1" applyAlignment="1">
      <alignment horizontal="left"/>
    </xf>
    <xf numFmtId="0" fontId="10" fillId="5" borderId="27" xfId="0" applyFont="1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29" xfId="0" applyFill="1" applyBorder="1" applyAlignment="1">
      <alignment horizontal="left"/>
    </xf>
    <xf numFmtId="0" fontId="0" fillId="5" borderId="37" xfId="0" applyFill="1" applyBorder="1" applyAlignment="1">
      <alignment horizontal="left"/>
    </xf>
    <xf numFmtId="0" fontId="6" fillId="3" borderId="47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8" xfId="0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rostokforflowers.ru/catalog/stands/sill/stellazh_kedr_raspornyy/?offer=1223" TargetMode="External"/><Relationship Id="rId18" Type="http://schemas.openxmlformats.org/officeDocument/2006/relationships/hyperlink" Target="https://rostokforflowers.ru/catalog/stands/floor/stellazh_kedr_naokonnyy_na_nozhkakh/?offer=1235" TargetMode="External"/><Relationship Id="rId26" Type="http://schemas.openxmlformats.org/officeDocument/2006/relationships/hyperlink" Target="https://rostokforflowers.ru/catalog/stands/sill/okonnaya_podstavka_duet_na_14_gorshkov/" TargetMode="External"/><Relationship Id="rId39" Type="http://schemas.openxmlformats.org/officeDocument/2006/relationships/hyperlink" Target="https://rostokforflowers.ru/catalog/stands/floor/rasporka_ot_pola_do_potolka_na_12_gorshkov_sekvoyya/?offer=1216" TargetMode="External"/><Relationship Id="rId21" Type="http://schemas.openxmlformats.org/officeDocument/2006/relationships/hyperlink" Target="https://rostokforflowers.ru/catalog/stands/floor/stellazh_kedr_naokonnyy_na_nozhkakh/?offer=1235" TargetMode="External"/><Relationship Id="rId34" Type="http://schemas.openxmlformats.org/officeDocument/2006/relationships/hyperlink" Target="https://rostokforflowers.ru/catalog/stands/sill/fialochnitsa_na_7_gorshkov/" TargetMode="External"/><Relationship Id="rId42" Type="http://schemas.openxmlformats.org/officeDocument/2006/relationships/hyperlink" Target="https://rostokforflowers.ru/catalog/stands/floor/stellazh_kedr_napolnyy_raspornyy/" TargetMode="External"/><Relationship Id="rId47" Type="http://schemas.openxmlformats.org/officeDocument/2006/relationships/hyperlink" Target="https://rostokforflowers.ru/catalog/stands/floor/podstavka_raspornaya_na_12_gorshkov_s_odnim_svetilnikom/?offer=1169" TargetMode="External"/><Relationship Id="rId50" Type="http://schemas.openxmlformats.org/officeDocument/2006/relationships/hyperlink" Target="https://rostokforflowers.ru/catalog/stands/wall/nastennaya_podstavka_na_7_gorshkov/" TargetMode="External"/><Relationship Id="rId55" Type="http://schemas.openxmlformats.org/officeDocument/2006/relationships/hyperlink" Target="https://rostokforflowers.ru/catalog/stands/wall/nastennaya_podstavka_na_1_gorshok_malaya/" TargetMode="External"/><Relationship Id="rId63" Type="http://schemas.openxmlformats.org/officeDocument/2006/relationships/hyperlink" Target="https://www.facebook.com/KlubRostok/" TargetMode="External"/><Relationship Id="rId68" Type="http://schemas.openxmlformats.org/officeDocument/2006/relationships/hyperlink" Target="https://rostokforflowers.ru/catalog/stands/sill/derzhatel_kiparis_troynoy_dopolnitelnyy/" TargetMode="External"/><Relationship Id="rId76" Type="http://schemas.openxmlformats.org/officeDocument/2006/relationships/hyperlink" Target="https://rostokforflowers.ru/catalog/stands/floor/stellazh_kedr_naokonnyy_na_nozhkakh/?offer=1235" TargetMode="External"/><Relationship Id="rId7" Type="http://schemas.openxmlformats.org/officeDocument/2006/relationships/hyperlink" Target="https://rostokforflowers.ru/catalog/stands/sill/rasporka_dlya_fialok_i_nebolshikh_tsvetov_berezka_12/?offer=1213" TargetMode="External"/><Relationship Id="rId71" Type="http://schemas.openxmlformats.org/officeDocument/2006/relationships/hyperlink" Target="https://rostokforflowers.ru/catalog/stands/sill/dopolnitelnyy_derzhatel_dlya_rasporki_dlya_orkhidey/" TargetMode="External"/><Relationship Id="rId2" Type="http://schemas.openxmlformats.org/officeDocument/2006/relationships/hyperlink" Target="https://rostokforflowers.ru/catalog/stands/sill/rasporka_dlya_fialok_i_nebolshikh_tsvetov_berezka/?offer=1211" TargetMode="External"/><Relationship Id="rId16" Type="http://schemas.openxmlformats.org/officeDocument/2006/relationships/hyperlink" Target="https://rostokforflowers.ru/catalog/stands/sill/stellazh_kedr_raspornyy/?offer=1223" TargetMode="External"/><Relationship Id="rId29" Type="http://schemas.openxmlformats.org/officeDocument/2006/relationships/hyperlink" Target="https://rostokforflowers.ru/catalog/stands/sill/stellazh_na_podokonnik_khedera/" TargetMode="External"/><Relationship Id="rId11" Type="http://schemas.openxmlformats.org/officeDocument/2006/relationships/hyperlink" Target="https://rostokforflowers.ru/catalog/stands/sill/raspornaya_podstavka_dlya_fialok_kiparis/" TargetMode="External"/><Relationship Id="rId24" Type="http://schemas.openxmlformats.org/officeDocument/2006/relationships/hyperlink" Target="https://rostokforflowers.ru/catalog/stands/sill/podstavka_akatsiya_mini_na_4_gorshka/" TargetMode="External"/><Relationship Id="rId32" Type="http://schemas.openxmlformats.org/officeDocument/2006/relationships/hyperlink" Target="https://rostokforflowers.ru/catalog/stands/sill/tsvetochnye_ryady_na_12_gorshkov/" TargetMode="External"/><Relationship Id="rId37" Type="http://schemas.openxmlformats.org/officeDocument/2006/relationships/hyperlink" Target="https://rostokforflowers.ru/catalog/stands/sill/balerina/" TargetMode="External"/><Relationship Id="rId40" Type="http://schemas.openxmlformats.org/officeDocument/2006/relationships/hyperlink" Target="https://rostokforflowers.ru/catalog/stands/floor/podstavka_raspornaya_na_18_gorshkov_sekvoyya/?offer=1215" TargetMode="External"/><Relationship Id="rId45" Type="http://schemas.openxmlformats.org/officeDocument/2006/relationships/hyperlink" Target="https://rostokforflowers.ru/catalog/stands/floor/pristennaya_podstavka_oliva_na_9_gorshkov/" TargetMode="External"/><Relationship Id="rId53" Type="http://schemas.openxmlformats.org/officeDocument/2006/relationships/hyperlink" Target="https://rostokforflowers.ru/catalog/stands/wall/nastennaya_podstavka_na_3_gorshka/" TargetMode="External"/><Relationship Id="rId58" Type="http://schemas.openxmlformats.org/officeDocument/2006/relationships/hyperlink" Target="https://rostokforflowers.ru/catalog/stands/sill/polka_dlya_stellazha_kedr/?offer=1227" TargetMode="External"/><Relationship Id="rId66" Type="http://schemas.openxmlformats.org/officeDocument/2006/relationships/hyperlink" Target="https://rostokforflowers.ru/catalog/stands/sill/derzhatel_dopolnitelnyy/" TargetMode="External"/><Relationship Id="rId74" Type="http://schemas.openxmlformats.org/officeDocument/2006/relationships/hyperlink" Target="https://rostokforflowers.ru/catalog/stands/floor/stellazh_kedr_naokonnyy_na_nozhkakh/?offer=1235" TargetMode="External"/><Relationship Id="rId79" Type="http://schemas.openxmlformats.org/officeDocument/2006/relationships/vmlDrawing" Target="../drawings/vmlDrawing1.vml"/><Relationship Id="rId5" Type="http://schemas.openxmlformats.org/officeDocument/2006/relationships/hyperlink" Target="https://rostokforflowers.ru/catalog/stands/sill/rasporka_na_okno_gratsiya_na_5_gorshkov/?offer=1179" TargetMode="External"/><Relationship Id="rId61" Type="http://schemas.openxmlformats.org/officeDocument/2006/relationships/hyperlink" Target="https://vk.com/klubrostok" TargetMode="External"/><Relationship Id="rId10" Type="http://schemas.openxmlformats.org/officeDocument/2006/relationships/hyperlink" Target="https://rostokforflowers.ru/catalog/stands/sill/raspornaya_podstavka_dlya_fialok_kiparis/" TargetMode="External"/><Relationship Id="rId19" Type="http://schemas.openxmlformats.org/officeDocument/2006/relationships/hyperlink" Target="https://rostokforflowers.ru/catalog/stands/floor/stellazh_kedr_naokonnyy_na_nozhkakh/?offer=1235" TargetMode="External"/><Relationship Id="rId31" Type="http://schemas.openxmlformats.org/officeDocument/2006/relationships/hyperlink" Target="https://rostokforflowers.ru/catalog/stands/sill/stellazh_na_podokonnik_khedera/" TargetMode="External"/><Relationship Id="rId44" Type="http://schemas.openxmlformats.org/officeDocument/2006/relationships/hyperlink" Target="https://rostokforflowers.ru/catalog/stands/floor/napolnaya_uglovaya_podstavochka_akatsiya_/" TargetMode="External"/><Relationship Id="rId52" Type="http://schemas.openxmlformats.org/officeDocument/2006/relationships/hyperlink" Target="https://rostokforflowers.ru/catalog/stands/wall/nastennaya_podstavka_na_4_gorshka_gorizontalnaya/?offer=1195" TargetMode="External"/><Relationship Id="rId60" Type="http://schemas.openxmlformats.org/officeDocument/2006/relationships/hyperlink" Target="http://www.&#1076;&#1083;&#1103;&#1094;&#1074;&#1077;&#1090;&#1086;&#1074;.&#1088;&#1092;/" TargetMode="External"/><Relationship Id="rId65" Type="http://schemas.openxmlformats.org/officeDocument/2006/relationships/hyperlink" Target="https://rostokforflowers.ru/catalog/stands/sill/derzhatel_dopolnitelnyy_malenkiy/" TargetMode="External"/><Relationship Id="rId73" Type="http://schemas.openxmlformats.org/officeDocument/2006/relationships/hyperlink" Target="https://rostokforflowers.ru/catalog/stands/sill/rasporka_dlya_orkhidey/?offer=1278" TargetMode="External"/><Relationship Id="rId78" Type="http://schemas.openxmlformats.org/officeDocument/2006/relationships/printerSettings" Target="../printerSettings/printerSettings1.bin"/><Relationship Id="rId4" Type="http://schemas.openxmlformats.org/officeDocument/2006/relationships/hyperlink" Target="https://rostokforflowers.ru/catalog/stands/sill/rasporka_na_okno_gratsiya_na_5_gorshkov/?offer=1179" TargetMode="External"/><Relationship Id="rId9" Type="http://schemas.openxmlformats.org/officeDocument/2006/relationships/hyperlink" Target="https://rostokforflowers.ru/catalog/stands/sill/rasporka_na_okno_na_8_gorshkov/?offer=1180" TargetMode="External"/><Relationship Id="rId14" Type="http://schemas.openxmlformats.org/officeDocument/2006/relationships/hyperlink" Target="https://rostokforflowers.ru/catalog/stands/sill/stellazh_kedr_raspornyy/?offer=1223" TargetMode="External"/><Relationship Id="rId22" Type="http://schemas.openxmlformats.org/officeDocument/2006/relationships/hyperlink" Target="https://rostokforflowers.ru/catalog/stands/sill/akatcya_na_7_gorshkov/" TargetMode="External"/><Relationship Id="rId27" Type="http://schemas.openxmlformats.org/officeDocument/2006/relationships/hyperlink" Target="https://rostokforflowers.ru/catalog/stands/sill/okonnaya_podstavkatria_na_21_gorshok/" TargetMode="External"/><Relationship Id="rId30" Type="http://schemas.openxmlformats.org/officeDocument/2006/relationships/hyperlink" Target="https://rostokforflowers.ru/catalog/stands/sill/stellazh_na_podokonnik_khedera/" TargetMode="External"/><Relationship Id="rId35" Type="http://schemas.openxmlformats.org/officeDocument/2006/relationships/hyperlink" Target="https://rostokforflowers.ru/catalog/stands/sill/azhurnaya_klumba_na_7_gorshkov/" TargetMode="External"/><Relationship Id="rId43" Type="http://schemas.openxmlformats.org/officeDocument/2006/relationships/hyperlink" Target="https://rostokforflowers.ru/catalog/stands/floor/stellazh_kedr_napolnyy_raspornyy/" TargetMode="External"/><Relationship Id="rId48" Type="http://schemas.openxmlformats.org/officeDocument/2006/relationships/hyperlink" Target="https://rostokforflowers.ru/catalog/stands/floor/podstavka_derevtse/" TargetMode="External"/><Relationship Id="rId56" Type="http://schemas.openxmlformats.org/officeDocument/2006/relationships/hyperlink" Target="https://rostokforflowers.ru/catalog/stands/wall/nastennaya_podstavka_na_1_gorshok_bolshaya/?offer=1189" TargetMode="External"/><Relationship Id="rId64" Type="http://schemas.openxmlformats.org/officeDocument/2006/relationships/hyperlink" Target="https://www.instagram.com/klubrostok/" TargetMode="External"/><Relationship Id="rId69" Type="http://schemas.openxmlformats.org/officeDocument/2006/relationships/hyperlink" Target="https://rostokforflowers.ru/catalog/stands/sill/derzhatel_kiparis_troynoy_dopolnitelnyy/" TargetMode="External"/><Relationship Id="rId77" Type="http://schemas.openxmlformats.org/officeDocument/2006/relationships/hyperlink" Target="https://rostokforflowers.ru/catalog/stands/floor/stellazh_kedr_naokonnyy_na_nozhkakh/?offer=1235" TargetMode="External"/><Relationship Id="rId8" Type="http://schemas.openxmlformats.org/officeDocument/2006/relationships/hyperlink" Target="https://rostokforflowers.ru/catalog/stands/sill/rasporka_na_okno_na_8_gorshkov/?offer=1180" TargetMode="External"/><Relationship Id="rId51" Type="http://schemas.openxmlformats.org/officeDocument/2006/relationships/hyperlink" Target="https://rostokforflowers.ru/catalog/stands/wall/nastennaya_podstavka_na_4_gorshkov_zhasmin/" TargetMode="External"/><Relationship Id="rId72" Type="http://schemas.openxmlformats.org/officeDocument/2006/relationships/hyperlink" Target="https://rostokforflowers.ru/catalog/stands/sill/rasporka_dlya_orkhidey/?offer=1278" TargetMode="External"/><Relationship Id="rId80" Type="http://schemas.openxmlformats.org/officeDocument/2006/relationships/comments" Target="../comments1.xml"/><Relationship Id="rId3" Type="http://schemas.openxmlformats.org/officeDocument/2006/relationships/hyperlink" Target="https://rostokforflowers.ru/catalog/stands/sill/rasporka_dlya_fialok_i_nebolshikh_tsvetov_berezka/?offer=1211" TargetMode="External"/><Relationship Id="rId12" Type="http://schemas.openxmlformats.org/officeDocument/2006/relationships/hyperlink" Target="https://rostokforflowers.ru/catalog/stands/sill/stellazh_kedr_raspornyy/?offer=1223" TargetMode="External"/><Relationship Id="rId17" Type="http://schemas.openxmlformats.org/officeDocument/2006/relationships/hyperlink" Target="https://rostokforflowers.ru/catalog/stands/sill/stellazh_kedr_raspornyy/?offer=1223" TargetMode="External"/><Relationship Id="rId25" Type="http://schemas.openxmlformats.org/officeDocument/2006/relationships/hyperlink" Target="https://rostokforflowers.ru/catalog/stands/sill/naokonnaya_podstavka_oliva_na_9_gorshkov/" TargetMode="External"/><Relationship Id="rId33" Type="http://schemas.openxmlformats.org/officeDocument/2006/relationships/hyperlink" Target="https://rostokforflowers.ru/catalog/stands/sill/tsvetochnye_ryady_na_18_gorshkov/" TargetMode="External"/><Relationship Id="rId38" Type="http://schemas.openxmlformats.org/officeDocument/2006/relationships/hyperlink" Target="https://rostokforflowers.ru/catalog/stands/sill/derevtse_mini/" TargetMode="External"/><Relationship Id="rId46" Type="http://schemas.openxmlformats.org/officeDocument/2006/relationships/hyperlink" Target="https://rostokforflowers.ru/catalog/stands/floor/podstavka_raspornaya_s_podsvetkoy_po_vsey_dline/" TargetMode="External"/><Relationship Id="rId59" Type="http://schemas.openxmlformats.org/officeDocument/2006/relationships/hyperlink" Target="https://rostokforflowers.ru/catalog/stands/sill/polka_dlya_stellazha_kedr/?offer=1227" TargetMode="External"/><Relationship Id="rId67" Type="http://schemas.openxmlformats.org/officeDocument/2006/relationships/hyperlink" Target="https://rostokforflowers.ru/catalog/stands/sill/derzhatel_kiparis_troynoy_dopolnitelnyy/" TargetMode="External"/><Relationship Id="rId20" Type="http://schemas.openxmlformats.org/officeDocument/2006/relationships/hyperlink" Target="https://rostokforflowers.ru/catalog/stands/floor/stellazh_kedr_naokonnyy_na_nozhkakh/?offer=1235" TargetMode="External"/><Relationship Id="rId41" Type="http://schemas.openxmlformats.org/officeDocument/2006/relationships/hyperlink" Target="https://rostokforflowers.ru/catalog/stands/floor/stellazh_kedr_napolnyy_raspornyy/" TargetMode="External"/><Relationship Id="rId54" Type="http://schemas.openxmlformats.org/officeDocument/2006/relationships/hyperlink" Target="https://rostokforflowers.ru/catalog/stands/wall/nastennaya_podstavka_na_2_gorshka/" TargetMode="External"/><Relationship Id="rId62" Type="http://schemas.openxmlformats.org/officeDocument/2006/relationships/hyperlink" Target="https://ok.ru/magazinros" TargetMode="External"/><Relationship Id="rId70" Type="http://schemas.openxmlformats.org/officeDocument/2006/relationships/hyperlink" Target="https://rostokforflowers.ru/catalog/stands/sill/derzhatel_fialochka_11sm_dopolnitelnyy/" TargetMode="External"/><Relationship Id="rId75" Type="http://schemas.openxmlformats.org/officeDocument/2006/relationships/hyperlink" Target="https://rostokforflowers.ru/catalog/stands/floor/stellazh_kedr_naokonnyy_na_nozhkakh/?offer=1235" TargetMode="External"/><Relationship Id="rId1" Type="http://schemas.openxmlformats.org/officeDocument/2006/relationships/hyperlink" Target="http://www.&#1076;&#1083;&#1103;&#1094;&#1074;&#1077;&#1090;&#1086;&#1074;.&#1088;&#1092;/" TargetMode="External"/><Relationship Id="rId6" Type="http://schemas.openxmlformats.org/officeDocument/2006/relationships/hyperlink" Target="https://rostokforflowers.ru/catalog/stands/sill/rasporka_dlya_fialok_i_nebolshikh_tsvetov_berezka_12/?offer=1213" TargetMode="External"/><Relationship Id="rId15" Type="http://schemas.openxmlformats.org/officeDocument/2006/relationships/hyperlink" Target="https://rostokforflowers.ru/catalog/stands/sill/stellazh_kedr_raspornyy/?offer=1223" TargetMode="External"/><Relationship Id="rId23" Type="http://schemas.openxmlformats.org/officeDocument/2006/relationships/hyperlink" Target="https://rostokforflowers.ru/catalog/stands/sill/akatcya_na_7_gorshkov/" TargetMode="External"/><Relationship Id="rId28" Type="http://schemas.openxmlformats.org/officeDocument/2006/relationships/hyperlink" Target="https://rostokforflowers.ru/catalog/stands/sill/okonnaya_podstavka_trio_mini_na_12_gorshkov/" TargetMode="External"/><Relationship Id="rId36" Type="http://schemas.openxmlformats.org/officeDocument/2006/relationships/hyperlink" Target="https://rostokforflowers.ru/catalog/stands/floor/ellips/" TargetMode="External"/><Relationship Id="rId49" Type="http://schemas.openxmlformats.org/officeDocument/2006/relationships/hyperlink" Target="https://rostokforflowers.ru/catalog/stands/wall/nastennaya_podstavka_na_7_gorshkov/" TargetMode="External"/><Relationship Id="rId57" Type="http://schemas.openxmlformats.org/officeDocument/2006/relationships/hyperlink" Target="https://rostokforflowers.ru/catalog/stands/sill/polka_dlya_stellazha_kedr/?offer=1227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J267"/>
  <sheetViews>
    <sheetView tabSelected="1" topLeftCell="A64" workbookViewId="0">
      <selection activeCell="C73" sqref="C73"/>
    </sheetView>
  </sheetViews>
  <sheetFormatPr defaultRowHeight="15"/>
  <cols>
    <col min="1" max="1" width="40" customWidth="1"/>
    <col min="2" max="2" width="28.5703125" customWidth="1"/>
    <col min="3" max="3" width="4.28515625" style="7" customWidth="1"/>
    <col min="4" max="6" width="13.7109375" customWidth="1"/>
    <col min="7" max="7" width="11.42578125" customWidth="1"/>
    <col min="8" max="8" width="4.28515625" customWidth="1"/>
    <col min="9" max="9" width="16.140625" customWidth="1"/>
    <col min="10" max="10" width="20" customWidth="1"/>
    <col min="17" max="17" width="11.5703125" customWidth="1"/>
    <col min="18" max="18" width="26.5703125" customWidth="1"/>
    <col min="19" max="19" width="25.42578125" customWidth="1"/>
  </cols>
  <sheetData>
    <row r="1" spans="1:88">
      <c r="A1" s="3" t="s">
        <v>0</v>
      </c>
      <c r="B1" s="2" t="s">
        <v>1</v>
      </c>
      <c r="C1" s="5"/>
      <c r="E1" t="s">
        <v>2</v>
      </c>
    </row>
    <row r="2" spans="1:88" ht="15.75" thickBot="1">
      <c r="CF2" s="155" t="s">
        <v>170</v>
      </c>
      <c r="CG2" s="155"/>
      <c r="CH2" s="155"/>
    </row>
    <row r="3" spans="1:88" ht="16.5" thickTop="1" thickBot="1">
      <c r="A3" s="93" t="s">
        <v>3</v>
      </c>
      <c r="B3" s="93" t="s">
        <v>4</v>
      </c>
      <c r="C3" s="94" t="s">
        <v>5</v>
      </c>
      <c r="D3" s="93" t="s">
        <v>6</v>
      </c>
      <c r="E3" s="93" t="s">
        <v>7</v>
      </c>
      <c r="F3" s="93" t="s">
        <v>8</v>
      </c>
      <c r="G3" s="93" t="s">
        <v>9</v>
      </c>
      <c r="I3" s="160" t="s">
        <v>10</v>
      </c>
      <c r="J3" s="161"/>
      <c r="K3" s="161"/>
      <c r="L3" s="162"/>
      <c r="CD3" s="123" t="s">
        <v>172</v>
      </c>
      <c r="CE3" s="123" t="s">
        <v>171</v>
      </c>
      <c r="CF3" s="93" t="s">
        <v>4</v>
      </c>
      <c r="CG3" s="93" t="s">
        <v>4</v>
      </c>
      <c r="CH3" s="93" t="s">
        <v>4</v>
      </c>
      <c r="CI3" s="130" t="s">
        <v>173</v>
      </c>
      <c r="CJ3" s="130" t="s">
        <v>174</v>
      </c>
    </row>
    <row r="4" spans="1:88" ht="16.5" thickTop="1" thickBot="1">
      <c r="A4" s="172" t="s">
        <v>11</v>
      </c>
      <c r="B4" s="172"/>
      <c r="C4" s="172"/>
      <c r="D4" s="172"/>
      <c r="E4" s="172"/>
      <c r="F4" s="172"/>
      <c r="G4" s="172"/>
      <c r="I4" s="83"/>
      <c r="J4" s="84"/>
      <c r="K4" s="84"/>
      <c r="L4" s="85"/>
      <c r="CD4" s="84"/>
      <c r="CE4" s="84"/>
    </row>
    <row r="5" spans="1:88" ht="16.5" thickTop="1" thickBot="1">
      <c r="A5" s="21" t="s">
        <v>12</v>
      </c>
      <c r="B5" s="22" t="s">
        <v>13</v>
      </c>
      <c r="C5" s="23">
        <v>0</v>
      </c>
      <c r="D5" s="22">
        <v>1430</v>
      </c>
      <c r="E5" s="22">
        <v>1350</v>
      </c>
      <c r="F5" s="22">
        <v>1300</v>
      </c>
      <c r="G5" s="24">
        <f>Лист2!M5</f>
        <v>0</v>
      </c>
      <c r="I5" s="95" t="s">
        <v>14</v>
      </c>
      <c r="J5" s="84">
        <f>SUM(G4:G278)</f>
        <v>350</v>
      </c>
      <c r="K5" s="84" t="s">
        <v>15</v>
      </c>
      <c r="L5" s="85"/>
      <c r="CD5" s="84">
        <v>3</v>
      </c>
      <c r="CE5" s="84">
        <f>PRODUCT(CF5,CG5,CH5)</f>
        <v>3.1199999999999999E-2</v>
      </c>
      <c r="CF5">
        <v>1.2</v>
      </c>
      <c r="CG5">
        <v>0.2</v>
      </c>
      <c r="CH5">
        <v>0.13</v>
      </c>
      <c r="CI5">
        <f t="shared" ref="CI5:CI68" si="0">PRODUCT(CE5,C5)</f>
        <v>0</v>
      </c>
      <c r="CJ5">
        <f t="shared" ref="CJ5:CJ68" si="1">PRODUCT(CD5,C5)</f>
        <v>0</v>
      </c>
    </row>
    <row r="6" spans="1:88" ht="16.5" thickTop="1" thickBot="1">
      <c r="A6" s="25" t="s">
        <v>16</v>
      </c>
      <c r="B6" s="26" t="s">
        <v>17</v>
      </c>
      <c r="C6" s="27">
        <v>0</v>
      </c>
      <c r="D6" s="26">
        <v>1430</v>
      </c>
      <c r="E6" s="26">
        <v>1350</v>
      </c>
      <c r="F6" s="26">
        <v>1300</v>
      </c>
      <c r="G6" s="24">
        <f>Лист2!M6</f>
        <v>0</v>
      </c>
      <c r="I6" s="86"/>
      <c r="J6" s="84"/>
      <c r="K6" s="84"/>
      <c r="L6" s="85"/>
      <c r="CD6" s="84">
        <v>3</v>
      </c>
      <c r="CE6" s="84">
        <f t="shared" ref="CE6:CE69" si="2">PRODUCT(CF6,CG6,CH6)</f>
        <v>3.1199999999999999E-2</v>
      </c>
      <c r="CF6">
        <v>1.2</v>
      </c>
      <c r="CG6">
        <v>0.2</v>
      </c>
      <c r="CH6">
        <v>0.13</v>
      </c>
      <c r="CI6">
        <f t="shared" si="0"/>
        <v>0</v>
      </c>
      <c r="CJ6">
        <f t="shared" si="1"/>
        <v>0</v>
      </c>
    </row>
    <row r="7" spans="1:88" ht="16.5" thickTop="1" thickBot="1">
      <c r="A7" s="28"/>
      <c r="B7" s="26" t="s">
        <v>18</v>
      </c>
      <c r="C7" s="27">
        <v>0</v>
      </c>
      <c r="D7" s="26">
        <v>1430</v>
      </c>
      <c r="E7" s="26">
        <v>1350</v>
      </c>
      <c r="F7" s="26">
        <v>1300</v>
      </c>
      <c r="G7" s="24">
        <f>Лист2!M7</f>
        <v>0</v>
      </c>
      <c r="I7" s="152" t="s">
        <v>175</v>
      </c>
      <c r="J7" s="153"/>
      <c r="K7" s="84">
        <f>CJ267</f>
        <v>1</v>
      </c>
      <c r="L7" s="85"/>
      <c r="CD7" s="84">
        <v>3</v>
      </c>
      <c r="CE7" s="84">
        <f t="shared" si="2"/>
        <v>3.1199999999999999E-2</v>
      </c>
      <c r="CF7">
        <v>1.2</v>
      </c>
      <c r="CG7">
        <v>0.2</v>
      </c>
      <c r="CH7">
        <v>0.13</v>
      </c>
      <c r="CI7">
        <f t="shared" si="0"/>
        <v>0</v>
      </c>
      <c r="CJ7">
        <f t="shared" si="1"/>
        <v>0</v>
      </c>
    </row>
    <row r="8" spans="1:88" ht="16.5" thickTop="1" thickBot="1">
      <c r="A8" s="28"/>
      <c r="B8" s="26" t="s">
        <v>19</v>
      </c>
      <c r="C8" s="27">
        <v>0</v>
      </c>
      <c r="D8" s="26">
        <v>1430</v>
      </c>
      <c r="E8" s="26">
        <v>1350</v>
      </c>
      <c r="F8" s="26">
        <v>1300</v>
      </c>
      <c r="G8" s="24">
        <f>Лист2!M8</f>
        <v>0</v>
      </c>
      <c r="I8" s="152" t="s">
        <v>176</v>
      </c>
      <c r="J8" s="153"/>
      <c r="K8" s="84">
        <f>CI267</f>
        <v>0</v>
      </c>
      <c r="L8" s="85"/>
      <c r="CD8" s="84">
        <v>3</v>
      </c>
      <c r="CE8" s="84">
        <f t="shared" si="2"/>
        <v>3.1199999999999999E-2</v>
      </c>
      <c r="CF8">
        <v>1.2</v>
      </c>
      <c r="CG8">
        <v>0.2</v>
      </c>
      <c r="CH8">
        <v>0.13</v>
      </c>
      <c r="CI8">
        <f t="shared" si="0"/>
        <v>0</v>
      </c>
      <c r="CJ8">
        <f t="shared" si="1"/>
        <v>0</v>
      </c>
    </row>
    <row r="9" spans="1:88" ht="16.5" thickTop="1" thickBot="1">
      <c r="A9" s="28"/>
      <c r="B9" s="26" t="s">
        <v>20</v>
      </c>
      <c r="C9" s="27">
        <v>0</v>
      </c>
      <c r="D9" s="26">
        <v>1430</v>
      </c>
      <c r="E9" s="26">
        <v>1350</v>
      </c>
      <c r="F9" s="26">
        <v>1300</v>
      </c>
      <c r="G9" s="24">
        <f>Лист2!M9</f>
        <v>0</v>
      </c>
      <c r="I9" s="83"/>
      <c r="J9" s="84"/>
      <c r="K9" s="84"/>
      <c r="L9" s="85"/>
      <c r="CD9" s="84">
        <v>3</v>
      </c>
      <c r="CE9" s="84">
        <f t="shared" si="2"/>
        <v>3.1199999999999999E-2</v>
      </c>
      <c r="CF9">
        <v>1.2</v>
      </c>
      <c r="CG9">
        <v>0.2</v>
      </c>
      <c r="CH9">
        <v>0.13</v>
      </c>
      <c r="CI9">
        <f t="shared" si="0"/>
        <v>0</v>
      </c>
      <c r="CJ9">
        <f t="shared" si="1"/>
        <v>0</v>
      </c>
    </row>
    <row r="10" spans="1:88" ht="16.5" thickTop="1" thickBot="1">
      <c r="A10" s="29"/>
      <c r="B10" s="30" t="s">
        <v>21</v>
      </c>
      <c r="C10" s="31">
        <v>0</v>
      </c>
      <c r="D10" s="30">
        <v>1430</v>
      </c>
      <c r="E10" s="30">
        <v>1350</v>
      </c>
      <c r="F10" s="30">
        <v>1300</v>
      </c>
      <c r="G10" s="24">
        <f>Лист2!M10</f>
        <v>0</v>
      </c>
      <c r="I10" s="163" t="s">
        <v>22</v>
      </c>
      <c r="J10" s="164"/>
      <c r="K10" s="164"/>
      <c r="L10" s="165"/>
      <c r="CD10" s="84">
        <v>3</v>
      </c>
      <c r="CE10" s="84">
        <f t="shared" si="2"/>
        <v>3.1199999999999999E-2</v>
      </c>
      <c r="CF10">
        <v>1.2</v>
      </c>
      <c r="CG10">
        <v>0.2</v>
      </c>
      <c r="CH10">
        <v>0.13</v>
      </c>
      <c r="CI10">
        <f t="shared" si="0"/>
        <v>0</v>
      </c>
      <c r="CJ10">
        <f t="shared" si="1"/>
        <v>0</v>
      </c>
    </row>
    <row r="11" spans="1:88" ht="16.5" thickTop="1" thickBot="1">
      <c r="A11" s="14"/>
      <c r="B11" s="12"/>
      <c r="C11" s="13">
        <v>0</v>
      </c>
      <c r="D11" s="12"/>
      <c r="E11" s="12"/>
      <c r="F11" s="12"/>
      <c r="G11" s="24">
        <f>Лист2!M11</f>
        <v>0</v>
      </c>
      <c r="I11" s="163" t="s">
        <v>23</v>
      </c>
      <c r="J11" s="164"/>
      <c r="K11" s="164"/>
      <c r="L11" s="165"/>
      <c r="CD11" s="124">
        <v>0</v>
      </c>
      <c r="CE11" s="84">
        <f t="shared" si="2"/>
        <v>0</v>
      </c>
      <c r="CI11">
        <f t="shared" si="0"/>
        <v>0</v>
      </c>
      <c r="CJ11">
        <f t="shared" si="1"/>
        <v>0</v>
      </c>
    </row>
    <row r="12" spans="1:88" ht="16.5" thickTop="1" thickBot="1">
      <c r="A12" s="32" t="s">
        <v>24</v>
      </c>
      <c r="B12" s="22" t="s">
        <v>13</v>
      </c>
      <c r="C12" s="23">
        <v>0</v>
      </c>
      <c r="D12" s="22">
        <v>1680</v>
      </c>
      <c r="E12" s="22">
        <v>1610</v>
      </c>
      <c r="F12" s="22">
        <v>1550</v>
      </c>
      <c r="G12" s="24">
        <f>Лист2!M12</f>
        <v>0</v>
      </c>
      <c r="I12" s="87" t="s">
        <v>25</v>
      </c>
      <c r="J12" s="88"/>
      <c r="K12" s="88"/>
      <c r="L12" s="85"/>
      <c r="CD12" s="84">
        <v>3</v>
      </c>
      <c r="CE12" s="84">
        <f t="shared" si="2"/>
        <v>3.1199999999999999E-2</v>
      </c>
      <c r="CF12">
        <v>1.2</v>
      </c>
      <c r="CG12">
        <v>0.2</v>
      </c>
      <c r="CH12">
        <v>0.13</v>
      </c>
      <c r="CI12">
        <f t="shared" si="0"/>
        <v>0</v>
      </c>
      <c r="CJ12">
        <f t="shared" si="1"/>
        <v>0</v>
      </c>
    </row>
    <row r="13" spans="1:88" ht="16.5" thickTop="1" thickBot="1">
      <c r="A13" s="20" t="s">
        <v>26</v>
      </c>
      <c r="B13" s="26" t="s">
        <v>17</v>
      </c>
      <c r="C13" s="27">
        <v>0</v>
      </c>
      <c r="D13" s="26">
        <v>1680</v>
      </c>
      <c r="E13" s="26">
        <v>1610</v>
      </c>
      <c r="F13" s="26">
        <v>1500</v>
      </c>
      <c r="G13" s="24">
        <f>Лист2!M13</f>
        <v>0</v>
      </c>
      <c r="I13" s="166" t="s">
        <v>27</v>
      </c>
      <c r="J13" s="167"/>
      <c r="K13" s="167"/>
      <c r="L13" s="168"/>
      <c r="CD13" s="84">
        <v>3</v>
      </c>
      <c r="CE13" s="84">
        <f t="shared" si="2"/>
        <v>3.1199999999999999E-2</v>
      </c>
      <c r="CF13">
        <v>1.2</v>
      </c>
      <c r="CG13">
        <v>0.2</v>
      </c>
      <c r="CH13">
        <v>0.13</v>
      </c>
      <c r="CI13">
        <f t="shared" si="0"/>
        <v>0</v>
      </c>
      <c r="CJ13">
        <f t="shared" si="1"/>
        <v>0</v>
      </c>
    </row>
    <row r="14" spans="1:88" ht="16.5" thickTop="1" thickBot="1">
      <c r="A14" s="33" t="s">
        <v>28</v>
      </c>
      <c r="B14" s="26" t="s">
        <v>18</v>
      </c>
      <c r="C14" s="27">
        <v>0</v>
      </c>
      <c r="D14" s="26">
        <v>1680</v>
      </c>
      <c r="E14" s="26">
        <v>1610</v>
      </c>
      <c r="F14" s="26">
        <v>1500</v>
      </c>
      <c r="G14" s="24">
        <f>Лист2!M14</f>
        <v>0</v>
      </c>
      <c r="I14" s="83"/>
      <c r="J14" s="84"/>
      <c r="K14" s="84"/>
      <c r="L14" s="85"/>
      <c r="CD14" s="84">
        <v>3</v>
      </c>
      <c r="CE14" s="84">
        <f t="shared" si="2"/>
        <v>3.1199999999999999E-2</v>
      </c>
      <c r="CF14">
        <v>1.2</v>
      </c>
      <c r="CG14">
        <v>0.2</v>
      </c>
      <c r="CH14">
        <v>0.13</v>
      </c>
      <c r="CI14">
        <f t="shared" si="0"/>
        <v>0</v>
      </c>
      <c r="CJ14">
        <f t="shared" si="1"/>
        <v>0</v>
      </c>
    </row>
    <row r="15" spans="1:88" ht="16.5" thickTop="1" thickBot="1">
      <c r="A15" s="28"/>
      <c r="B15" s="26" t="s">
        <v>19</v>
      </c>
      <c r="C15" s="27">
        <v>0</v>
      </c>
      <c r="D15" s="26">
        <v>1680</v>
      </c>
      <c r="E15" s="26">
        <v>1610</v>
      </c>
      <c r="F15" s="26">
        <v>1500</v>
      </c>
      <c r="G15" s="24">
        <f>Лист2!M15</f>
        <v>0</v>
      </c>
      <c r="I15" s="89"/>
      <c r="J15" s="90"/>
      <c r="K15" s="90"/>
      <c r="L15" s="91"/>
      <c r="CD15" s="84">
        <v>3</v>
      </c>
      <c r="CE15" s="84">
        <f t="shared" si="2"/>
        <v>3.1199999999999999E-2</v>
      </c>
      <c r="CF15">
        <v>1.2</v>
      </c>
      <c r="CG15">
        <v>0.2</v>
      </c>
      <c r="CH15">
        <v>0.13</v>
      </c>
      <c r="CI15">
        <f t="shared" si="0"/>
        <v>0</v>
      </c>
      <c r="CJ15">
        <f t="shared" si="1"/>
        <v>0</v>
      </c>
    </row>
    <row r="16" spans="1:88" ht="16.5" thickTop="1" thickBot="1">
      <c r="A16" s="28"/>
      <c r="B16" s="26" t="s">
        <v>20</v>
      </c>
      <c r="C16" s="27">
        <v>0</v>
      </c>
      <c r="D16" s="26">
        <v>1680</v>
      </c>
      <c r="E16" s="26">
        <v>1610</v>
      </c>
      <c r="F16" s="26">
        <v>1500</v>
      </c>
      <c r="G16" s="24">
        <f>Лист2!M16</f>
        <v>0</v>
      </c>
      <c r="I16" s="84"/>
      <c r="J16" s="84"/>
      <c r="K16" s="84"/>
      <c r="L16" s="84"/>
      <c r="CD16" s="84">
        <v>3</v>
      </c>
      <c r="CE16" s="84">
        <f t="shared" si="2"/>
        <v>3.1199999999999999E-2</v>
      </c>
      <c r="CF16">
        <v>1.2</v>
      </c>
      <c r="CG16">
        <v>0.2</v>
      </c>
      <c r="CH16">
        <v>0.13</v>
      </c>
      <c r="CI16">
        <f t="shared" si="0"/>
        <v>0</v>
      </c>
      <c r="CJ16">
        <f t="shared" si="1"/>
        <v>0</v>
      </c>
    </row>
    <row r="17" spans="1:88" ht="16.5" thickTop="1" thickBot="1">
      <c r="A17" s="29"/>
      <c r="B17" s="30" t="s">
        <v>21</v>
      </c>
      <c r="C17" s="31">
        <v>0</v>
      </c>
      <c r="D17" s="30">
        <v>1880</v>
      </c>
      <c r="E17" s="30">
        <v>1710</v>
      </c>
      <c r="F17" s="30">
        <v>1700</v>
      </c>
      <c r="G17" s="24">
        <f>Лист2!M17</f>
        <v>0</v>
      </c>
      <c r="I17" s="84"/>
      <c r="J17" s="84"/>
      <c r="K17" s="84"/>
      <c r="L17" s="84"/>
      <c r="CD17" s="84">
        <v>3</v>
      </c>
      <c r="CE17" s="84">
        <f t="shared" si="2"/>
        <v>3.1199999999999999E-2</v>
      </c>
      <c r="CF17">
        <v>1.2</v>
      </c>
      <c r="CG17">
        <v>0.2</v>
      </c>
      <c r="CH17">
        <v>0.13</v>
      </c>
      <c r="CI17">
        <f t="shared" si="0"/>
        <v>0</v>
      </c>
      <c r="CJ17">
        <f t="shared" si="1"/>
        <v>0</v>
      </c>
    </row>
    <row r="18" spans="1:88" ht="16.5" thickTop="1" thickBot="1">
      <c r="A18" s="12"/>
      <c r="B18" s="12"/>
      <c r="C18" s="13">
        <v>0</v>
      </c>
      <c r="D18" s="12"/>
      <c r="E18" s="12"/>
      <c r="F18" s="12"/>
      <c r="G18" s="24">
        <f>Лист2!M18</f>
        <v>0</v>
      </c>
      <c r="CD18" s="84">
        <v>0</v>
      </c>
      <c r="CE18" s="84">
        <f t="shared" si="2"/>
        <v>0</v>
      </c>
      <c r="CI18">
        <f t="shared" si="0"/>
        <v>0</v>
      </c>
      <c r="CJ18">
        <f t="shared" si="1"/>
        <v>0</v>
      </c>
    </row>
    <row r="19" spans="1:88" ht="16.5" thickTop="1" thickBot="1">
      <c r="A19" s="34" t="s">
        <v>30</v>
      </c>
      <c r="B19" s="22" t="s">
        <v>13</v>
      </c>
      <c r="C19" s="23">
        <v>0</v>
      </c>
      <c r="D19" s="22">
        <v>1240</v>
      </c>
      <c r="E19" s="22">
        <v>1140</v>
      </c>
      <c r="F19" s="22">
        <v>1090</v>
      </c>
      <c r="G19" s="24">
        <f>Лист2!M19</f>
        <v>0</v>
      </c>
      <c r="I19" s="160" t="s">
        <v>29</v>
      </c>
      <c r="J19" s="161"/>
      <c r="K19" s="161"/>
      <c r="L19" s="162"/>
      <c r="CD19" s="122">
        <v>3</v>
      </c>
      <c r="CE19" s="84">
        <f t="shared" si="2"/>
        <v>3.1199999999999999E-2</v>
      </c>
      <c r="CF19">
        <v>1.2</v>
      </c>
      <c r="CG19">
        <v>0.2</v>
      </c>
      <c r="CH19">
        <v>0.13</v>
      </c>
      <c r="CI19">
        <f t="shared" si="0"/>
        <v>0</v>
      </c>
      <c r="CJ19">
        <f t="shared" si="1"/>
        <v>0</v>
      </c>
    </row>
    <row r="20" spans="1:88" ht="16.5" thickTop="1" thickBot="1">
      <c r="A20" s="20" t="s">
        <v>32</v>
      </c>
      <c r="B20" s="26" t="s">
        <v>17</v>
      </c>
      <c r="C20" s="27">
        <v>0</v>
      </c>
      <c r="D20" s="26">
        <v>1240</v>
      </c>
      <c r="E20" s="26">
        <v>1140</v>
      </c>
      <c r="F20" s="26">
        <v>1090</v>
      </c>
      <c r="G20" s="24">
        <f>Лист2!M20</f>
        <v>0</v>
      </c>
      <c r="I20" s="83"/>
      <c r="J20" s="84"/>
      <c r="K20" s="84"/>
      <c r="L20" s="85"/>
      <c r="CD20" s="122">
        <v>3</v>
      </c>
      <c r="CE20" s="84">
        <f t="shared" si="2"/>
        <v>3.1199999999999999E-2</v>
      </c>
      <c r="CF20">
        <v>1.2</v>
      </c>
      <c r="CG20">
        <v>0.2</v>
      </c>
      <c r="CH20">
        <v>0.13</v>
      </c>
      <c r="CI20">
        <f t="shared" si="0"/>
        <v>0</v>
      </c>
      <c r="CJ20">
        <f t="shared" si="1"/>
        <v>0</v>
      </c>
    </row>
    <row r="21" spans="1:88" ht="16.5" thickTop="1" thickBot="1">
      <c r="A21" s="33" t="s">
        <v>33</v>
      </c>
      <c r="B21" s="26" t="s">
        <v>18</v>
      </c>
      <c r="C21" s="27">
        <v>0</v>
      </c>
      <c r="D21" s="26">
        <v>1240</v>
      </c>
      <c r="E21" s="26">
        <v>1140</v>
      </c>
      <c r="F21" s="26">
        <v>1090</v>
      </c>
      <c r="G21" s="24">
        <f>Лист2!M21</f>
        <v>0</v>
      </c>
      <c r="I21" s="152" t="s">
        <v>31</v>
      </c>
      <c r="J21" s="153"/>
      <c r="K21" s="153"/>
      <c r="L21" s="154"/>
      <c r="CD21" s="122">
        <v>3</v>
      </c>
      <c r="CE21" s="84">
        <f t="shared" si="2"/>
        <v>3.1199999999999999E-2</v>
      </c>
      <c r="CF21">
        <v>1.2</v>
      </c>
      <c r="CG21">
        <v>0.2</v>
      </c>
      <c r="CH21">
        <v>0.13</v>
      </c>
      <c r="CI21">
        <f t="shared" si="0"/>
        <v>0</v>
      </c>
      <c r="CJ21">
        <f t="shared" si="1"/>
        <v>0</v>
      </c>
    </row>
    <row r="22" spans="1:88" ht="16.5" thickTop="1" thickBot="1">
      <c r="A22" s="28"/>
      <c r="B22" s="26" t="s">
        <v>19</v>
      </c>
      <c r="C22" s="27">
        <v>0</v>
      </c>
      <c r="D22" s="26">
        <v>1240</v>
      </c>
      <c r="E22" s="26">
        <v>1140</v>
      </c>
      <c r="F22" s="26">
        <v>1090</v>
      </c>
      <c r="G22" s="24">
        <f>Лист2!M22</f>
        <v>0</v>
      </c>
      <c r="I22" s="86"/>
      <c r="J22" s="84"/>
      <c r="K22" s="84"/>
      <c r="L22" s="85"/>
      <c r="CD22" s="122">
        <v>3</v>
      </c>
      <c r="CE22" s="84">
        <f t="shared" si="2"/>
        <v>3.1199999999999999E-2</v>
      </c>
      <c r="CF22">
        <v>1.2</v>
      </c>
      <c r="CG22">
        <v>0.2</v>
      </c>
      <c r="CH22">
        <v>0.13</v>
      </c>
      <c r="CI22">
        <f t="shared" si="0"/>
        <v>0</v>
      </c>
      <c r="CJ22">
        <f t="shared" si="1"/>
        <v>0</v>
      </c>
    </row>
    <row r="23" spans="1:88" ht="16.5" thickTop="1" thickBot="1">
      <c r="A23" s="28"/>
      <c r="B23" s="26" t="s">
        <v>20</v>
      </c>
      <c r="C23" s="27">
        <v>0</v>
      </c>
      <c r="D23" s="26">
        <v>1240</v>
      </c>
      <c r="E23" s="26">
        <v>1140</v>
      </c>
      <c r="F23" s="26">
        <v>1090</v>
      </c>
      <c r="G23" s="24">
        <f>Лист2!M23</f>
        <v>0</v>
      </c>
      <c r="I23" s="175" t="s">
        <v>34</v>
      </c>
      <c r="J23" s="176"/>
      <c r="K23" s="176"/>
      <c r="L23" s="177"/>
      <c r="CD23" s="122">
        <v>3</v>
      </c>
      <c r="CE23" s="84">
        <f t="shared" si="2"/>
        <v>3.1199999999999999E-2</v>
      </c>
      <c r="CF23">
        <v>1.2</v>
      </c>
      <c r="CG23">
        <v>0.2</v>
      </c>
      <c r="CH23">
        <v>0.13</v>
      </c>
      <c r="CI23">
        <f t="shared" si="0"/>
        <v>0</v>
      </c>
      <c r="CJ23">
        <f t="shared" si="1"/>
        <v>0</v>
      </c>
    </row>
    <row r="24" spans="1:88" ht="16.5" thickTop="1" thickBot="1">
      <c r="A24" s="29"/>
      <c r="B24" s="30" t="s">
        <v>21</v>
      </c>
      <c r="C24" s="31">
        <v>0</v>
      </c>
      <c r="D24" s="30">
        <v>1440</v>
      </c>
      <c r="E24" s="30">
        <v>1340</v>
      </c>
      <c r="F24" s="30">
        <v>1290</v>
      </c>
      <c r="G24" s="24">
        <f>Лист2!M24</f>
        <v>0</v>
      </c>
      <c r="I24" s="83"/>
      <c r="J24" s="102" t="s">
        <v>35</v>
      </c>
      <c r="K24" s="103">
        <v>350</v>
      </c>
      <c r="L24" s="85"/>
      <c r="CD24" s="122">
        <v>3</v>
      </c>
      <c r="CE24" s="84">
        <f t="shared" si="2"/>
        <v>3.1199999999999999E-2</v>
      </c>
      <c r="CF24">
        <v>1.2</v>
      </c>
      <c r="CG24">
        <v>0.2</v>
      </c>
      <c r="CH24">
        <v>0.13</v>
      </c>
      <c r="CI24">
        <f t="shared" si="0"/>
        <v>0</v>
      </c>
      <c r="CJ24">
        <f t="shared" si="1"/>
        <v>0</v>
      </c>
    </row>
    <row r="25" spans="1:88" ht="16.5" thickTop="1" thickBot="1">
      <c r="A25" s="14"/>
      <c r="B25" s="12"/>
      <c r="C25" s="13">
        <v>0</v>
      </c>
      <c r="D25" s="12"/>
      <c r="E25" s="12"/>
      <c r="F25" s="12"/>
      <c r="G25" s="24">
        <f>Лист2!M25</f>
        <v>0</v>
      </c>
      <c r="I25" s="83"/>
      <c r="J25" s="100" t="s">
        <v>36</v>
      </c>
      <c r="K25" s="101">
        <v>450</v>
      </c>
      <c r="L25" s="85"/>
      <c r="CD25" s="124">
        <v>0</v>
      </c>
      <c r="CE25" s="84">
        <f t="shared" si="2"/>
        <v>0</v>
      </c>
      <c r="CI25">
        <f t="shared" si="0"/>
        <v>0</v>
      </c>
      <c r="CJ25">
        <f t="shared" si="1"/>
        <v>0</v>
      </c>
    </row>
    <row r="26" spans="1:88" ht="16.5" thickTop="1" thickBot="1">
      <c r="A26" s="21" t="s">
        <v>39</v>
      </c>
      <c r="B26" s="22" t="s">
        <v>13</v>
      </c>
      <c r="C26" s="23">
        <v>0</v>
      </c>
      <c r="D26" s="22">
        <v>1490</v>
      </c>
      <c r="E26" s="22">
        <v>1300</v>
      </c>
      <c r="F26" s="22">
        <v>1250</v>
      </c>
      <c r="G26" s="24">
        <f>Лист2!M26</f>
        <v>0</v>
      </c>
      <c r="I26" s="117"/>
      <c r="J26" s="100" t="s">
        <v>37</v>
      </c>
      <c r="K26" s="101">
        <v>500</v>
      </c>
      <c r="L26" s="116"/>
      <c r="CD26" s="84">
        <v>3</v>
      </c>
      <c r="CE26" s="84">
        <f t="shared" si="2"/>
        <v>3.1199999999999999E-2</v>
      </c>
      <c r="CF26">
        <v>1.2</v>
      </c>
      <c r="CG26">
        <v>0.2</v>
      </c>
      <c r="CH26">
        <v>0.13</v>
      </c>
      <c r="CI26">
        <f t="shared" si="0"/>
        <v>0</v>
      </c>
      <c r="CJ26">
        <f t="shared" si="1"/>
        <v>0</v>
      </c>
    </row>
    <row r="27" spans="1:88" ht="16.5" thickTop="1" thickBot="1">
      <c r="A27" s="25" t="s">
        <v>32</v>
      </c>
      <c r="B27" s="26" t="s">
        <v>17</v>
      </c>
      <c r="C27" s="27">
        <v>0</v>
      </c>
      <c r="D27" s="26">
        <v>1490</v>
      </c>
      <c r="E27" s="26">
        <v>1300</v>
      </c>
      <c r="F27" s="26">
        <v>1250</v>
      </c>
      <c r="G27" s="24">
        <f>Лист2!M27</f>
        <v>0</v>
      </c>
      <c r="I27" s="117"/>
      <c r="J27" s="100" t="s">
        <v>38</v>
      </c>
      <c r="K27" s="101">
        <v>700</v>
      </c>
      <c r="L27" s="116"/>
      <c r="CD27" s="84">
        <v>3</v>
      </c>
      <c r="CE27" s="84">
        <f t="shared" si="2"/>
        <v>3.1199999999999999E-2</v>
      </c>
      <c r="CF27">
        <v>1.2</v>
      </c>
      <c r="CG27">
        <v>0.2</v>
      </c>
      <c r="CH27">
        <v>0.13</v>
      </c>
      <c r="CI27">
        <f t="shared" si="0"/>
        <v>0</v>
      </c>
      <c r="CJ27">
        <f t="shared" si="1"/>
        <v>0</v>
      </c>
    </row>
    <row r="28" spans="1:88" ht="16.5" thickTop="1" thickBot="1">
      <c r="A28" s="35" t="s">
        <v>33</v>
      </c>
      <c r="B28" s="26" t="s">
        <v>18</v>
      </c>
      <c r="C28" s="27">
        <v>0</v>
      </c>
      <c r="D28" s="26">
        <v>1490</v>
      </c>
      <c r="E28" s="26">
        <v>1300</v>
      </c>
      <c r="F28" s="26">
        <v>1250</v>
      </c>
      <c r="G28" s="24">
        <f>Лист2!M28</f>
        <v>0</v>
      </c>
      <c r="I28" s="87"/>
      <c r="J28" s="100" t="s">
        <v>40</v>
      </c>
      <c r="K28" s="101">
        <v>1200</v>
      </c>
      <c r="L28" s="85"/>
      <c r="CD28" s="84">
        <v>3</v>
      </c>
      <c r="CE28" s="84">
        <f t="shared" si="2"/>
        <v>3.1199999999999999E-2</v>
      </c>
      <c r="CF28">
        <v>1.2</v>
      </c>
      <c r="CG28">
        <v>0.2</v>
      </c>
      <c r="CH28">
        <v>0.13</v>
      </c>
      <c r="CI28">
        <f t="shared" si="0"/>
        <v>0</v>
      </c>
      <c r="CJ28">
        <f t="shared" si="1"/>
        <v>0</v>
      </c>
    </row>
    <row r="29" spans="1:88" ht="16.5" thickTop="1" thickBot="1">
      <c r="A29" s="35" t="s">
        <v>42</v>
      </c>
      <c r="B29" s="26" t="s">
        <v>19</v>
      </c>
      <c r="C29" s="27">
        <v>0</v>
      </c>
      <c r="D29" s="26">
        <v>1490</v>
      </c>
      <c r="E29" s="26">
        <v>1300</v>
      </c>
      <c r="F29" s="26">
        <v>1250</v>
      </c>
      <c r="G29" s="24">
        <f>Лист2!M29</f>
        <v>0</v>
      </c>
      <c r="I29" s="118"/>
      <c r="J29" s="119"/>
      <c r="K29" s="119"/>
      <c r="L29" s="120"/>
      <c r="CD29" s="84">
        <v>3</v>
      </c>
      <c r="CE29" s="84">
        <f t="shared" si="2"/>
        <v>3.1199999999999999E-2</v>
      </c>
      <c r="CF29">
        <v>1.2</v>
      </c>
      <c r="CG29">
        <v>0.2</v>
      </c>
      <c r="CH29">
        <v>0.13</v>
      </c>
      <c r="CI29">
        <f t="shared" si="0"/>
        <v>0</v>
      </c>
      <c r="CJ29">
        <f t="shared" si="1"/>
        <v>0</v>
      </c>
    </row>
    <row r="30" spans="1:88" ht="16.5" thickTop="1" thickBot="1">
      <c r="A30" s="28"/>
      <c r="B30" s="26" t="s">
        <v>20</v>
      </c>
      <c r="C30" s="27">
        <v>0</v>
      </c>
      <c r="D30" s="26">
        <v>1490</v>
      </c>
      <c r="E30" s="26">
        <v>1300</v>
      </c>
      <c r="F30" s="26">
        <v>1250</v>
      </c>
      <c r="G30" s="24">
        <f>Лист2!M30</f>
        <v>0</v>
      </c>
      <c r="I30" s="178" t="s">
        <v>41</v>
      </c>
      <c r="J30" s="179"/>
      <c r="K30" s="179"/>
      <c r="L30" s="180"/>
      <c r="CD30" s="84">
        <v>3</v>
      </c>
      <c r="CE30" s="84">
        <f t="shared" si="2"/>
        <v>3.1199999999999999E-2</v>
      </c>
      <c r="CF30">
        <v>1.2</v>
      </c>
      <c r="CG30">
        <v>0.2</v>
      </c>
      <c r="CH30">
        <v>0.13</v>
      </c>
      <c r="CI30">
        <f t="shared" si="0"/>
        <v>0</v>
      </c>
      <c r="CJ30">
        <f t="shared" si="1"/>
        <v>0</v>
      </c>
    </row>
    <row r="31" spans="1:88" ht="16.5" thickTop="1" thickBot="1">
      <c r="A31" s="29"/>
      <c r="B31" s="30" t="s">
        <v>21</v>
      </c>
      <c r="C31" s="31">
        <v>0</v>
      </c>
      <c r="D31" s="30">
        <v>1690</v>
      </c>
      <c r="E31" s="30">
        <v>1500</v>
      </c>
      <c r="F31" s="30">
        <v>1450</v>
      </c>
      <c r="G31" s="24">
        <f>Лист2!M31</f>
        <v>0</v>
      </c>
      <c r="I31" s="181" t="s">
        <v>43</v>
      </c>
      <c r="J31" s="182"/>
      <c r="K31" s="182"/>
      <c r="L31" s="183"/>
      <c r="CD31" s="84">
        <v>3</v>
      </c>
      <c r="CE31" s="84">
        <f t="shared" si="2"/>
        <v>3.1199999999999999E-2</v>
      </c>
      <c r="CF31">
        <v>1.2</v>
      </c>
      <c r="CG31">
        <v>0.2</v>
      </c>
      <c r="CH31">
        <v>0.13</v>
      </c>
      <c r="CI31">
        <f t="shared" si="0"/>
        <v>0</v>
      </c>
      <c r="CJ31">
        <f t="shared" si="1"/>
        <v>0</v>
      </c>
    </row>
    <row r="32" spans="1:88" ht="16.5" thickTop="1" thickBot="1">
      <c r="A32" s="104"/>
      <c r="B32" s="71"/>
      <c r="C32" s="72">
        <v>0</v>
      </c>
      <c r="D32" s="71"/>
      <c r="E32" s="71"/>
      <c r="F32" s="71"/>
      <c r="G32" s="24">
        <f>Лист2!M32</f>
        <v>0</v>
      </c>
      <c r="I32" s="83"/>
      <c r="J32" s="102" t="s">
        <v>35</v>
      </c>
      <c r="K32" s="103">
        <v>450</v>
      </c>
      <c r="L32" s="85"/>
      <c r="CD32" s="124">
        <v>0</v>
      </c>
      <c r="CE32" s="84">
        <f t="shared" si="2"/>
        <v>0</v>
      </c>
      <c r="CI32">
        <f t="shared" si="0"/>
        <v>0</v>
      </c>
      <c r="CJ32">
        <f t="shared" si="1"/>
        <v>0</v>
      </c>
    </row>
    <row r="33" spans="1:88" ht="16.5" thickTop="1" thickBot="1">
      <c r="A33" s="34" t="s">
        <v>44</v>
      </c>
      <c r="B33" s="22" t="s">
        <v>13</v>
      </c>
      <c r="C33" s="23">
        <v>0</v>
      </c>
      <c r="D33" s="22">
        <v>1680</v>
      </c>
      <c r="E33" s="22">
        <v>1590</v>
      </c>
      <c r="F33" s="22">
        <v>1500</v>
      </c>
      <c r="G33" s="24">
        <f>Лист2!M33</f>
        <v>0</v>
      </c>
      <c r="I33" s="83"/>
      <c r="J33" s="100" t="s">
        <v>36</v>
      </c>
      <c r="K33" s="101">
        <v>650</v>
      </c>
      <c r="L33" s="85"/>
      <c r="CD33" s="124">
        <v>4</v>
      </c>
      <c r="CE33" s="84">
        <f t="shared" si="2"/>
        <v>3.1199999999999999E-2</v>
      </c>
      <c r="CF33">
        <v>1.2</v>
      </c>
      <c r="CG33">
        <v>0.2</v>
      </c>
      <c r="CH33">
        <v>0.13</v>
      </c>
      <c r="CI33">
        <f t="shared" si="0"/>
        <v>0</v>
      </c>
      <c r="CJ33">
        <f t="shared" si="1"/>
        <v>0</v>
      </c>
    </row>
    <row r="34" spans="1:88" ht="16.5" thickTop="1" thickBot="1">
      <c r="A34" s="20" t="s">
        <v>45</v>
      </c>
      <c r="B34" s="26" t="s">
        <v>17</v>
      </c>
      <c r="C34" s="27">
        <v>0</v>
      </c>
      <c r="D34" s="26">
        <v>1680</v>
      </c>
      <c r="E34" s="26">
        <v>1590</v>
      </c>
      <c r="F34" s="26">
        <v>1500</v>
      </c>
      <c r="G34" s="24">
        <f>Лист2!M34</f>
        <v>0</v>
      </c>
      <c r="I34" s="117"/>
      <c r="J34" s="100" t="s">
        <v>37</v>
      </c>
      <c r="K34" s="101">
        <v>700</v>
      </c>
      <c r="L34" s="116"/>
      <c r="CD34" s="124">
        <v>4</v>
      </c>
      <c r="CE34" s="84">
        <f t="shared" si="2"/>
        <v>3.1199999999999999E-2</v>
      </c>
      <c r="CF34">
        <v>1.2</v>
      </c>
      <c r="CG34">
        <v>0.2</v>
      </c>
      <c r="CH34">
        <v>0.13</v>
      </c>
      <c r="CI34">
        <f t="shared" si="0"/>
        <v>0</v>
      </c>
      <c r="CJ34">
        <f t="shared" si="1"/>
        <v>0</v>
      </c>
    </row>
    <row r="35" spans="1:88" ht="16.5" thickTop="1" thickBot="1">
      <c r="A35" s="36"/>
      <c r="B35" s="26" t="s">
        <v>18</v>
      </c>
      <c r="C35" s="27">
        <v>0</v>
      </c>
      <c r="D35" s="26">
        <v>1680</v>
      </c>
      <c r="E35" s="26">
        <v>1590</v>
      </c>
      <c r="F35" s="26">
        <v>1500</v>
      </c>
      <c r="G35" s="24">
        <f>Лист2!M35</f>
        <v>0</v>
      </c>
      <c r="I35" s="117"/>
      <c r="J35" s="100" t="s">
        <v>38</v>
      </c>
      <c r="K35" s="101">
        <v>800</v>
      </c>
      <c r="L35" s="116"/>
      <c r="CD35" s="124">
        <v>4</v>
      </c>
      <c r="CE35" s="84">
        <f t="shared" si="2"/>
        <v>3.1199999999999999E-2</v>
      </c>
      <c r="CF35">
        <v>1.2</v>
      </c>
      <c r="CG35">
        <v>0.2</v>
      </c>
      <c r="CH35">
        <v>0.13</v>
      </c>
      <c r="CI35">
        <f t="shared" si="0"/>
        <v>0</v>
      </c>
      <c r="CJ35">
        <f t="shared" si="1"/>
        <v>0</v>
      </c>
    </row>
    <row r="36" spans="1:88" ht="16.5" thickTop="1" thickBot="1">
      <c r="A36" s="28"/>
      <c r="B36" s="26" t="s">
        <v>19</v>
      </c>
      <c r="C36" s="27">
        <v>0</v>
      </c>
      <c r="D36" s="26">
        <v>1680</v>
      </c>
      <c r="E36" s="26">
        <v>1590</v>
      </c>
      <c r="F36" s="26">
        <v>1500</v>
      </c>
      <c r="G36" s="24">
        <f>Лист2!M36</f>
        <v>0</v>
      </c>
      <c r="I36" s="87"/>
      <c r="J36" s="100" t="s">
        <v>40</v>
      </c>
      <c r="K36" s="101">
        <v>1400</v>
      </c>
      <c r="L36" s="85"/>
      <c r="CD36" s="124">
        <v>4</v>
      </c>
      <c r="CE36" s="84">
        <f t="shared" si="2"/>
        <v>3.1199999999999999E-2</v>
      </c>
      <c r="CF36">
        <v>1.2</v>
      </c>
      <c r="CG36">
        <v>0.2</v>
      </c>
      <c r="CH36">
        <v>0.13</v>
      </c>
      <c r="CI36">
        <f t="shared" si="0"/>
        <v>0</v>
      </c>
      <c r="CJ36">
        <f t="shared" si="1"/>
        <v>0</v>
      </c>
    </row>
    <row r="37" spans="1:88" ht="16.5" thickTop="1" thickBot="1">
      <c r="A37" s="28"/>
      <c r="B37" s="26" t="s">
        <v>20</v>
      </c>
      <c r="C37" s="27">
        <v>0</v>
      </c>
      <c r="D37" s="26">
        <v>1680</v>
      </c>
      <c r="E37" s="26">
        <v>1590</v>
      </c>
      <c r="F37" s="26">
        <v>1500</v>
      </c>
      <c r="G37" s="24">
        <f>Лист2!M37</f>
        <v>0</v>
      </c>
      <c r="I37" s="83"/>
      <c r="J37" s="84"/>
      <c r="K37" s="84"/>
      <c r="L37" s="85"/>
      <c r="CD37" s="124">
        <v>4</v>
      </c>
      <c r="CE37" s="84">
        <f t="shared" si="2"/>
        <v>3.1199999999999999E-2</v>
      </c>
      <c r="CF37">
        <v>1.2</v>
      </c>
      <c r="CG37">
        <v>0.2</v>
      </c>
      <c r="CH37">
        <v>0.13</v>
      </c>
      <c r="CI37">
        <f t="shared" si="0"/>
        <v>0</v>
      </c>
      <c r="CJ37">
        <f t="shared" si="1"/>
        <v>0</v>
      </c>
    </row>
    <row r="38" spans="1:88" ht="16.5" thickTop="1" thickBot="1">
      <c r="A38" s="29"/>
      <c r="B38" s="30" t="s">
        <v>21</v>
      </c>
      <c r="C38" s="31">
        <v>0</v>
      </c>
      <c r="D38" s="30">
        <v>1880</v>
      </c>
      <c r="E38" s="30">
        <v>1790</v>
      </c>
      <c r="F38" s="30">
        <v>1700</v>
      </c>
      <c r="G38" s="24">
        <f>Лист2!M38</f>
        <v>0</v>
      </c>
      <c r="I38" s="188" t="s">
        <v>46</v>
      </c>
      <c r="J38" s="164"/>
      <c r="K38" s="164"/>
      <c r="L38" s="165"/>
      <c r="CD38" s="124">
        <v>4</v>
      </c>
      <c r="CE38" s="84">
        <f t="shared" si="2"/>
        <v>3.1199999999999999E-2</v>
      </c>
      <c r="CF38">
        <v>1.2</v>
      </c>
      <c r="CG38">
        <v>0.2</v>
      </c>
      <c r="CH38">
        <v>0.13</v>
      </c>
      <c r="CI38">
        <f t="shared" si="0"/>
        <v>0</v>
      </c>
      <c r="CJ38">
        <f t="shared" si="1"/>
        <v>0</v>
      </c>
    </row>
    <row r="39" spans="1:88" ht="16.5" thickTop="1" thickBot="1">
      <c r="A39" s="104"/>
      <c r="B39" s="71"/>
      <c r="C39" s="72">
        <v>0</v>
      </c>
      <c r="D39" s="71"/>
      <c r="E39" s="71"/>
      <c r="F39" s="71"/>
      <c r="G39" s="24">
        <f>Лист2!M39</f>
        <v>0</v>
      </c>
      <c r="I39" s="189"/>
      <c r="J39" s="190"/>
      <c r="K39" s="190"/>
      <c r="L39" s="191"/>
      <c r="CD39" s="127">
        <v>0</v>
      </c>
      <c r="CE39" s="84">
        <f t="shared" si="2"/>
        <v>0</v>
      </c>
      <c r="CI39">
        <f t="shared" si="0"/>
        <v>0</v>
      </c>
      <c r="CJ39">
        <f t="shared" si="1"/>
        <v>0</v>
      </c>
    </row>
    <row r="40" spans="1:88" ht="16.5" thickTop="1" thickBot="1">
      <c r="A40" s="34" t="s">
        <v>48</v>
      </c>
      <c r="B40" s="22" t="s">
        <v>13</v>
      </c>
      <c r="C40" s="23">
        <v>0</v>
      </c>
      <c r="D40" s="22">
        <v>1900</v>
      </c>
      <c r="E40" s="22">
        <v>1800</v>
      </c>
      <c r="F40" s="22">
        <f t="shared" ref="F40:F44" si="3">D40*0.9</f>
        <v>1710</v>
      </c>
      <c r="G40" s="24">
        <f>Лист2!M40</f>
        <v>0</v>
      </c>
      <c r="CD40" s="84">
        <v>4</v>
      </c>
      <c r="CE40" s="84">
        <f t="shared" si="2"/>
        <v>3.1199999999999999E-2</v>
      </c>
      <c r="CF40">
        <v>1.2</v>
      </c>
      <c r="CG40">
        <v>0.2</v>
      </c>
      <c r="CH40">
        <v>0.13</v>
      </c>
      <c r="CI40">
        <f t="shared" si="0"/>
        <v>0</v>
      </c>
      <c r="CJ40">
        <f t="shared" si="1"/>
        <v>0</v>
      </c>
    </row>
    <row r="41" spans="1:88" ht="16.5" thickTop="1" thickBot="1">
      <c r="A41" s="20" t="s">
        <v>45</v>
      </c>
      <c r="B41" s="26" t="s">
        <v>17</v>
      </c>
      <c r="C41" s="27">
        <v>0</v>
      </c>
      <c r="D41" s="26">
        <v>1900</v>
      </c>
      <c r="E41" s="26">
        <v>1800</v>
      </c>
      <c r="F41" s="26">
        <f t="shared" si="3"/>
        <v>1710</v>
      </c>
      <c r="G41" s="24">
        <f>Лист2!M41</f>
        <v>0</v>
      </c>
      <c r="I41" s="160" t="s">
        <v>47</v>
      </c>
      <c r="J41" s="161"/>
      <c r="K41" s="161"/>
      <c r="L41" s="162"/>
      <c r="CD41" s="84">
        <v>4</v>
      </c>
      <c r="CE41" s="84">
        <f t="shared" si="2"/>
        <v>3.1199999999999999E-2</v>
      </c>
      <c r="CF41">
        <v>1.2</v>
      </c>
      <c r="CG41">
        <v>0.2</v>
      </c>
      <c r="CH41">
        <v>0.13</v>
      </c>
      <c r="CI41">
        <f t="shared" si="0"/>
        <v>0</v>
      </c>
      <c r="CJ41">
        <f t="shared" si="1"/>
        <v>0</v>
      </c>
    </row>
    <row r="42" spans="1:88" ht="16.5" thickTop="1" thickBot="1">
      <c r="A42" s="33" t="s">
        <v>28</v>
      </c>
      <c r="B42" s="26" t="s">
        <v>18</v>
      </c>
      <c r="C42" s="27">
        <v>0</v>
      </c>
      <c r="D42" s="26">
        <v>1900</v>
      </c>
      <c r="E42" s="26">
        <v>1800</v>
      </c>
      <c r="F42" s="26">
        <f t="shared" si="3"/>
        <v>1710</v>
      </c>
      <c r="G42" s="24">
        <f>Лист2!M42</f>
        <v>0</v>
      </c>
      <c r="I42" s="83"/>
      <c r="J42" s="84"/>
      <c r="K42" s="84"/>
      <c r="L42" s="85"/>
      <c r="CD42" s="84">
        <v>4</v>
      </c>
      <c r="CE42" s="84">
        <f t="shared" si="2"/>
        <v>3.1199999999999999E-2</v>
      </c>
      <c r="CF42">
        <v>1.2</v>
      </c>
      <c r="CG42">
        <v>0.2</v>
      </c>
      <c r="CH42">
        <v>0.13</v>
      </c>
      <c r="CI42">
        <f t="shared" si="0"/>
        <v>0</v>
      </c>
      <c r="CJ42">
        <f t="shared" si="1"/>
        <v>0</v>
      </c>
    </row>
    <row r="43" spans="1:88" ht="16.5" thickTop="1" thickBot="1">
      <c r="A43" s="28"/>
      <c r="B43" s="26" t="s">
        <v>19</v>
      </c>
      <c r="C43" s="27">
        <v>0</v>
      </c>
      <c r="D43" s="26">
        <v>1900</v>
      </c>
      <c r="E43" s="26">
        <v>1800</v>
      </c>
      <c r="F43" s="26">
        <f t="shared" si="3"/>
        <v>1710</v>
      </c>
      <c r="G43" s="24">
        <f>Лист2!M43</f>
        <v>0</v>
      </c>
      <c r="I43" s="169" t="s">
        <v>49</v>
      </c>
      <c r="J43" s="170"/>
      <c r="K43" s="170"/>
      <c r="L43" s="171"/>
      <c r="CD43" s="84">
        <v>4</v>
      </c>
      <c r="CE43" s="84">
        <f t="shared" si="2"/>
        <v>3.1199999999999999E-2</v>
      </c>
      <c r="CF43">
        <v>1.2</v>
      </c>
      <c r="CG43">
        <v>0.2</v>
      </c>
      <c r="CH43">
        <v>0.13</v>
      </c>
      <c r="CI43">
        <f t="shared" si="0"/>
        <v>0</v>
      </c>
      <c r="CJ43">
        <f t="shared" si="1"/>
        <v>0</v>
      </c>
    </row>
    <row r="44" spans="1:88" ht="16.5" thickTop="1" thickBot="1">
      <c r="A44" s="28"/>
      <c r="B44" s="26" t="s">
        <v>20</v>
      </c>
      <c r="C44" s="27">
        <v>0</v>
      </c>
      <c r="D44" s="26">
        <v>1900</v>
      </c>
      <c r="E44" s="26">
        <v>1800</v>
      </c>
      <c r="F44" s="26">
        <f t="shared" si="3"/>
        <v>1710</v>
      </c>
      <c r="G44" s="24">
        <f>Лист2!M44</f>
        <v>0</v>
      </c>
      <c r="I44" s="108"/>
      <c r="J44" s="107" t="s">
        <v>0</v>
      </c>
      <c r="K44" s="105"/>
      <c r="L44" s="106"/>
      <c r="CD44" s="84">
        <v>4</v>
      </c>
      <c r="CE44" s="84">
        <f t="shared" si="2"/>
        <v>3.1199999999999999E-2</v>
      </c>
      <c r="CF44">
        <v>1.2</v>
      </c>
      <c r="CG44">
        <v>0.2</v>
      </c>
      <c r="CH44">
        <v>0.13</v>
      </c>
      <c r="CI44">
        <f t="shared" si="0"/>
        <v>0</v>
      </c>
      <c r="CJ44">
        <f t="shared" si="1"/>
        <v>0</v>
      </c>
    </row>
    <row r="45" spans="1:88" ht="16.5" thickTop="1" thickBot="1">
      <c r="A45" s="29"/>
      <c r="B45" s="30" t="s">
        <v>21</v>
      </c>
      <c r="C45" s="31">
        <v>0</v>
      </c>
      <c r="D45" s="30">
        <v>2100</v>
      </c>
      <c r="E45" s="30">
        <v>2000</v>
      </c>
      <c r="F45" s="30">
        <v>1910</v>
      </c>
      <c r="G45" s="24">
        <f>Лист2!M45</f>
        <v>0</v>
      </c>
      <c r="I45" s="192"/>
      <c r="J45" s="193"/>
      <c r="K45" s="193"/>
      <c r="L45" s="194"/>
      <c r="CD45" s="84">
        <v>4</v>
      </c>
      <c r="CE45" s="84">
        <f t="shared" si="2"/>
        <v>3.1199999999999999E-2</v>
      </c>
      <c r="CF45">
        <v>1.2</v>
      </c>
      <c r="CG45">
        <v>0.2</v>
      </c>
      <c r="CH45">
        <v>0.13</v>
      </c>
      <c r="CI45">
        <f t="shared" si="0"/>
        <v>0</v>
      </c>
      <c r="CJ45">
        <f t="shared" si="1"/>
        <v>0</v>
      </c>
    </row>
    <row r="46" spans="1:88" ht="16.5" thickTop="1" thickBot="1">
      <c r="A46" s="12"/>
      <c r="B46" s="12"/>
      <c r="C46" s="13">
        <v>0</v>
      </c>
      <c r="D46" s="12"/>
      <c r="E46" s="12"/>
      <c r="F46" s="12"/>
      <c r="G46" s="24">
        <f>Лист2!M46</f>
        <v>0</v>
      </c>
      <c r="I46" s="83"/>
      <c r="J46" s="84"/>
      <c r="K46" s="99"/>
      <c r="L46" s="85"/>
      <c r="CD46" s="105">
        <v>0</v>
      </c>
      <c r="CE46" s="84">
        <f t="shared" si="2"/>
        <v>0</v>
      </c>
      <c r="CI46">
        <f t="shared" si="0"/>
        <v>0</v>
      </c>
      <c r="CJ46">
        <f t="shared" si="1"/>
        <v>0</v>
      </c>
    </row>
    <row r="47" spans="1:88" ht="16.5" thickTop="1" thickBot="1">
      <c r="A47" s="34" t="s">
        <v>52</v>
      </c>
      <c r="B47" s="22" t="s">
        <v>13</v>
      </c>
      <c r="C47" s="23">
        <v>0</v>
      </c>
      <c r="D47" s="22">
        <v>1490</v>
      </c>
      <c r="E47" s="22">
        <v>1300</v>
      </c>
      <c r="F47" s="22">
        <v>1250</v>
      </c>
      <c r="G47" s="24">
        <f>Лист2!M47</f>
        <v>0</v>
      </c>
      <c r="I47" s="169" t="s">
        <v>50</v>
      </c>
      <c r="J47" s="170"/>
      <c r="K47" s="170"/>
      <c r="L47" s="171"/>
      <c r="CD47" s="128">
        <v>4</v>
      </c>
      <c r="CE47" s="84">
        <f t="shared" si="2"/>
        <v>3.1199999999999999E-2</v>
      </c>
      <c r="CF47">
        <v>1.2</v>
      </c>
      <c r="CG47">
        <v>0.2</v>
      </c>
      <c r="CH47">
        <v>0.13</v>
      </c>
      <c r="CI47">
        <f t="shared" si="0"/>
        <v>0</v>
      </c>
      <c r="CJ47">
        <f t="shared" si="1"/>
        <v>0</v>
      </c>
    </row>
    <row r="48" spans="1:88" ht="16.5" thickTop="1" thickBot="1">
      <c r="A48" s="20" t="s">
        <v>53</v>
      </c>
      <c r="B48" s="26" t="s">
        <v>17</v>
      </c>
      <c r="C48" s="27">
        <v>0</v>
      </c>
      <c r="D48" s="26">
        <v>1490</v>
      </c>
      <c r="E48" s="26">
        <v>1300</v>
      </c>
      <c r="F48" s="26">
        <v>1250</v>
      </c>
      <c r="G48" s="24">
        <f>Лист2!M48</f>
        <v>0</v>
      </c>
      <c r="I48" s="108"/>
      <c r="J48" s="109" t="s">
        <v>51</v>
      </c>
      <c r="K48" s="105"/>
      <c r="L48" s="106"/>
      <c r="CD48" s="128">
        <v>4</v>
      </c>
      <c r="CE48" s="84">
        <f t="shared" si="2"/>
        <v>3.1199999999999999E-2</v>
      </c>
      <c r="CF48">
        <v>1.2</v>
      </c>
      <c r="CG48">
        <v>0.2</v>
      </c>
      <c r="CH48">
        <v>0.13</v>
      </c>
      <c r="CI48">
        <f t="shared" si="0"/>
        <v>0</v>
      </c>
      <c r="CJ48">
        <f t="shared" si="1"/>
        <v>0</v>
      </c>
    </row>
    <row r="49" spans="1:88" ht="16.5" thickTop="1" thickBot="1">
      <c r="A49" s="33" t="s">
        <v>33</v>
      </c>
      <c r="B49" s="26" t="s">
        <v>18</v>
      </c>
      <c r="C49" s="27">
        <v>0</v>
      </c>
      <c r="D49" s="26">
        <v>1490</v>
      </c>
      <c r="E49" s="26">
        <v>1300</v>
      </c>
      <c r="F49" s="26">
        <v>1250</v>
      </c>
      <c r="G49" s="24">
        <f>Лист2!M49</f>
        <v>0</v>
      </c>
      <c r="I49" s="192"/>
      <c r="J49" s="193"/>
      <c r="K49" s="193"/>
      <c r="L49" s="194"/>
      <c r="CD49" s="128">
        <v>4</v>
      </c>
      <c r="CE49" s="84">
        <f t="shared" si="2"/>
        <v>3.1199999999999999E-2</v>
      </c>
      <c r="CF49">
        <v>1.2</v>
      </c>
      <c r="CG49">
        <v>0.2</v>
      </c>
      <c r="CH49">
        <v>0.13</v>
      </c>
      <c r="CI49">
        <f t="shared" si="0"/>
        <v>0</v>
      </c>
      <c r="CJ49">
        <f t="shared" si="1"/>
        <v>0</v>
      </c>
    </row>
    <row r="50" spans="1:88" ht="16.5" thickTop="1" thickBot="1">
      <c r="A50" s="28"/>
      <c r="B50" s="26" t="s">
        <v>19</v>
      </c>
      <c r="C50" s="27">
        <v>0</v>
      </c>
      <c r="D50" s="26">
        <v>1490</v>
      </c>
      <c r="E50" s="26">
        <v>1300</v>
      </c>
      <c r="F50" s="26">
        <v>1250</v>
      </c>
      <c r="G50" s="24">
        <f>Лист2!M50</f>
        <v>0</v>
      </c>
      <c r="I50" s="87"/>
      <c r="J50" s="84"/>
      <c r="K50" s="99"/>
      <c r="L50" s="85"/>
      <c r="CD50" s="128">
        <v>4</v>
      </c>
      <c r="CE50" s="84">
        <f t="shared" si="2"/>
        <v>3.1199999999999999E-2</v>
      </c>
      <c r="CF50">
        <v>1.2</v>
      </c>
      <c r="CG50">
        <v>0.2</v>
      </c>
      <c r="CH50">
        <v>0.13</v>
      </c>
      <c r="CI50">
        <f t="shared" si="0"/>
        <v>0</v>
      </c>
      <c r="CJ50">
        <f t="shared" si="1"/>
        <v>0</v>
      </c>
    </row>
    <row r="51" spans="1:88" ht="16.5" thickTop="1" thickBot="1">
      <c r="A51" s="28"/>
      <c r="B51" s="26" t="s">
        <v>20</v>
      </c>
      <c r="C51" s="27">
        <v>0</v>
      </c>
      <c r="D51" s="26">
        <v>1490</v>
      </c>
      <c r="E51" s="26">
        <v>1300</v>
      </c>
      <c r="F51" s="26">
        <v>1250</v>
      </c>
      <c r="G51" s="24">
        <f>Лист2!M51</f>
        <v>0</v>
      </c>
      <c r="I51" s="169" t="s">
        <v>54</v>
      </c>
      <c r="J51" s="170"/>
      <c r="K51" s="170"/>
      <c r="L51" s="171"/>
      <c r="CD51" s="128">
        <v>4</v>
      </c>
      <c r="CE51" s="84">
        <f t="shared" si="2"/>
        <v>3.1199999999999999E-2</v>
      </c>
      <c r="CF51">
        <v>1.2</v>
      </c>
      <c r="CG51">
        <v>0.2</v>
      </c>
      <c r="CH51">
        <v>0.13</v>
      </c>
      <c r="CI51">
        <f t="shared" si="0"/>
        <v>0</v>
      </c>
      <c r="CJ51">
        <f t="shared" si="1"/>
        <v>0</v>
      </c>
    </row>
    <row r="52" spans="1:88" ht="16.5" thickTop="1" thickBot="1">
      <c r="A52" s="29"/>
      <c r="B52" s="30" t="s">
        <v>21</v>
      </c>
      <c r="C52" s="31">
        <v>0</v>
      </c>
      <c r="D52" s="30">
        <v>1690</v>
      </c>
      <c r="E52" s="30">
        <v>1500</v>
      </c>
      <c r="F52" s="30">
        <v>1450</v>
      </c>
      <c r="G52" s="24">
        <f>Лист2!M52</f>
        <v>0</v>
      </c>
      <c r="I52" s="121"/>
      <c r="J52" s="110" t="s">
        <v>55</v>
      </c>
      <c r="K52" s="111"/>
      <c r="L52" s="112"/>
      <c r="CD52" s="128">
        <v>4</v>
      </c>
      <c r="CE52" s="84">
        <f t="shared" si="2"/>
        <v>3.1199999999999999E-2</v>
      </c>
      <c r="CF52">
        <v>1.2</v>
      </c>
      <c r="CG52">
        <v>0.2</v>
      </c>
      <c r="CH52">
        <v>0.13</v>
      </c>
      <c r="CI52">
        <f t="shared" si="0"/>
        <v>0</v>
      </c>
      <c r="CJ52">
        <f t="shared" si="1"/>
        <v>0</v>
      </c>
    </row>
    <row r="53" spans="1:88" ht="16.5" thickTop="1" thickBot="1">
      <c r="A53" s="14"/>
      <c r="B53" s="12"/>
      <c r="C53" s="13">
        <v>0</v>
      </c>
      <c r="D53" s="12"/>
      <c r="E53" s="12"/>
      <c r="F53" s="12"/>
      <c r="G53" s="24">
        <f>Лист2!M53</f>
        <v>0</v>
      </c>
      <c r="I53" s="121"/>
      <c r="J53" s="110" t="s">
        <v>56</v>
      </c>
      <c r="K53" s="111"/>
      <c r="L53" s="112"/>
      <c r="CD53" s="129">
        <v>0</v>
      </c>
      <c r="CE53" s="84">
        <f t="shared" si="2"/>
        <v>0</v>
      </c>
      <c r="CI53">
        <f t="shared" si="0"/>
        <v>0</v>
      </c>
      <c r="CJ53">
        <f t="shared" si="1"/>
        <v>0</v>
      </c>
    </row>
    <row r="54" spans="1:88" ht="16.5" thickTop="1" thickBot="1">
      <c r="A54" s="34" t="s">
        <v>59</v>
      </c>
      <c r="B54" s="22" t="s">
        <v>13</v>
      </c>
      <c r="C54" s="23">
        <v>0</v>
      </c>
      <c r="D54" s="22">
        <v>1650</v>
      </c>
      <c r="E54" s="22">
        <v>1550</v>
      </c>
      <c r="F54" s="22">
        <v>1500</v>
      </c>
      <c r="G54" s="24">
        <f>Лист2!M54</f>
        <v>0</v>
      </c>
      <c r="I54" s="149" t="s">
        <v>57</v>
      </c>
      <c r="J54" s="150"/>
      <c r="K54" s="150"/>
      <c r="L54" s="151"/>
      <c r="CD54" s="124">
        <v>4</v>
      </c>
      <c r="CE54" s="84">
        <f t="shared" si="2"/>
        <v>3.1199999999999999E-2</v>
      </c>
      <c r="CF54">
        <v>1.2</v>
      </c>
      <c r="CG54">
        <v>0.2</v>
      </c>
      <c r="CH54">
        <v>0.13</v>
      </c>
      <c r="CI54">
        <f t="shared" si="0"/>
        <v>0</v>
      </c>
      <c r="CJ54">
        <f t="shared" si="1"/>
        <v>0</v>
      </c>
    </row>
    <row r="55" spans="1:88" ht="16.5" thickTop="1" thickBot="1">
      <c r="A55" s="20" t="s">
        <v>53</v>
      </c>
      <c r="B55" s="26" t="s">
        <v>17</v>
      </c>
      <c r="C55" s="27">
        <v>0</v>
      </c>
      <c r="D55" s="26">
        <v>1650</v>
      </c>
      <c r="E55" s="26">
        <v>1550</v>
      </c>
      <c r="F55" s="26">
        <v>1500</v>
      </c>
      <c r="G55" s="24">
        <f>Лист2!M55</f>
        <v>0</v>
      </c>
      <c r="I55" s="149" t="s">
        <v>58</v>
      </c>
      <c r="J55" s="150"/>
      <c r="K55" s="150"/>
      <c r="L55" s="151"/>
      <c r="CD55" s="124">
        <v>4</v>
      </c>
      <c r="CE55" s="84">
        <f t="shared" si="2"/>
        <v>3.1199999999999999E-2</v>
      </c>
      <c r="CF55">
        <v>1.2</v>
      </c>
      <c r="CG55">
        <v>0.2</v>
      </c>
      <c r="CH55">
        <v>0.13</v>
      </c>
      <c r="CI55">
        <f t="shared" si="0"/>
        <v>0</v>
      </c>
      <c r="CJ55">
        <f t="shared" si="1"/>
        <v>0</v>
      </c>
    </row>
    <row r="56" spans="1:88" ht="16.5" thickTop="1" thickBot="1">
      <c r="A56" s="33" t="s">
        <v>33</v>
      </c>
      <c r="B56" s="26" t="s">
        <v>18</v>
      </c>
      <c r="C56" s="27">
        <v>0</v>
      </c>
      <c r="D56" s="26">
        <v>1650</v>
      </c>
      <c r="E56" s="26">
        <v>1550</v>
      </c>
      <c r="F56" s="26">
        <v>1500</v>
      </c>
      <c r="G56" s="24">
        <f>Лист2!M56</f>
        <v>0</v>
      </c>
      <c r="I56" s="189"/>
      <c r="J56" s="190"/>
      <c r="K56" s="190"/>
      <c r="L56" s="191"/>
      <c r="CD56" s="124">
        <v>4</v>
      </c>
      <c r="CE56" s="84">
        <f t="shared" si="2"/>
        <v>3.1199999999999999E-2</v>
      </c>
      <c r="CF56">
        <v>1.2</v>
      </c>
      <c r="CG56">
        <v>0.2</v>
      </c>
      <c r="CH56">
        <v>0.13</v>
      </c>
      <c r="CI56">
        <f t="shared" si="0"/>
        <v>0</v>
      </c>
      <c r="CJ56">
        <f t="shared" si="1"/>
        <v>0</v>
      </c>
    </row>
    <row r="57" spans="1:88" ht="16.5" thickTop="1" thickBot="1">
      <c r="A57" s="33" t="s">
        <v>42</v>
      </c>
      <c r="B57" s="26" t="s">
        <v>19</v>
      </c>
      <c r="C57" s="27">
        <v>0</v>
      </c>
      <c r="D57" s="26">
        <v>1650</v>
      </c>
      <c r="E57" s="26">
        <v>1550</v>
      </c>
      <c r="F57" s="26">
        <v>1500</v>
      </c>
      <c r="G57" s="24">
        <f>Лист2!M57</f>
        <v>0</v>
      </c>
      <c r="CD57" s="124">
        <v>4</v>
      </c>
      <c r="CE57" s="84">
        <f t="shared" si="2"/>
        <v>3.1199999999999999E-2</v>
      </c>
      <c r="CF57">
        <v>1.2</v>
      </c>
      <c r="CG57">
        <v>0.2</v>
      </c>
      <c r="CH57">
        <v>0.13</v>
      </c>
      <c r="CI57">
        <f t="shared" si="0"/>
        <v>0</v>
      </c>
      <c r="CJ57">
        <f t="shared" si="1"/>
        <v>0</v>
      </c>
    </row>
    <row r="58" spans="1:88" ht="16.5" thickTop="1" thickBot="1">
      <c r="A58" s="28"/>
      <c r="B58" s="26" t="s">
        <v>20</v>
      </c>
      <c r="C58" s="27">
        <v>0</v>
      </c>
      <c r="D58" s="26">
        <v>1650</v>
      </c>
      <c r="E58" s="26">
        <v>1550</v>
      </c>
      <c r="F58" s="26">
        <v>1500</v>
      </c>
      <c r="G58" s="24">
        <f>Лист2!M58</f>
        <v>0</v>
      </c>
      <c r="CD58" s="124">
        <v>4</v>
      </c>
      <c r="CE58" s="84">
        <f t="shared" si="2"/>
        <v>3.1199999999999999E-2</v>
      </c>
      <c r="CF58">
        <v>1.2</v>
      </c>
      <c r="CG58">
        <v>0.2</v>
      </c>
      <c r="CH58">
        <v>0.13</v>
      </c>
      <c r="CI58">
        <f t="shared" si="0"/>
        <v>0</v>
      </c>
      <c r="CJ58">
        <f t="shared" si="1"/>
        <v>0</v>
      </c>
    </row>
    <row r="59" spans="1:88" ht="16.5" thickTop="1" thickBot="1">
      <c r="A59" s="29"/>
      <c r="B59" s="30" t="s">
        <v>21</v>
      </c>
      <c r="C59" s="31">
        <v>0</v>
      </c>
      <c r="D59" s="30">
        <v>1850</v>
      </c>
      <c r="E59" s="30">
        <v>1750</v>
      </c>
      <c r="F59" s="30">
        <v>1700</v>
      </c>
      <c r="G59" s="24">
        <f>Лист2!M59</f>
        <v>0</v>
      </c>
      <c r="CD59" s="124">
        <v>4</v>
      </c>
      <c r="CE59" s="84">
        <f t="shared" si="2"/>
        <v>3.1199999999999999E-2</v>
      </c>
      <c r="CF59">
        <v>1.2</v>
      </c>
      <c r="CG59">
        <v>0.2</v>
      </c>
      <c r="CH59">
        <v>0.13</v>
      </c>
      <c r="CI59">
        <f t="shared" si="0"/>
        <v>0</v>
      </c>
      <c r="CJ59">
        <f t="shared" si="1"/>
        <v>0</v>
      </c>
    </row>
    <row r="60" spans="1:88" ht="16.5" thickTop="1" thickBot="1">
      <c r="A60" s="37"/>
      <c r="B60" s="38"/>
      <c r="C60" s="39"/>
      <c r="D60" s="38"/>
      <c r="E60" s="38"/>
      <c r="F60" s="38"/>
      <c r="G60" s="24">
        <f>Лист2!M60</f>
        <v>0</v>
      </c>
      <c r="CD60" s="124">
        <v>0</v>
      </c>
      <c r="CE60" s="84">
        <f t="shared" si="2"/>
        <v>0</v>
      </c>
      <c r="CI60">
        <f t="shared" si="0"/>
        <v>0</v>
      </c>
      <c r="CJ60">
        <f t="shared" si="1"/>
        <v>0</v>
      </c>
    </row>
    <row r="61" spans="1:88" ht="16.5" thickTop="1" thickBot="1">
      <c r="A61" s="34" t="s">
        <v>60</v>
      </c>
      <c r="B61" s="22" t="s">
        <v>13</v>
      </c>
      <c r="C61" s="23">
        <v>0</v>
      </c>
      <c r="D61" s="22">
        <v>1370</v>
      </c>
      <c r="E61" s="22">
        <v>1300</v>
      </c>
      <c r="F61" s="22">
        <v>1200</v>
      </c>
      <c r="G61" s="24">
        <f>Лист2!M61</f>
        <v>0</v>
      </c>
      <c r="CD61" s="124">
        <v>3</v>
      </c>
      <c r="CE61" s="84">
        <f t="shared" si="2"/>
        <v>3.1199999999999999E-2</v>
      </c>
      <c r="CF61">
        <v>1.2</v>
      </c>
      <c r="CG61">
        <v>0.2</v>
      </c>
      <c r="CH61">
        <v>0.13</v>
      </c>
      <c r="CI61">
        <f t="shared" si="0"/>
        <v>0</v>
      </c>
      <c r="CJ61">
        <f t="shared" si="1"/>
        <v>0</v>
      </c>
    </row>
    <row r="62" spans="1:88" ht="16.5" thickTop="1" thickBot="1">
      <c r="A62" s="20" t="s">
        <v>61</v>
      </c>
      <c r="B62" s="26" t="s">
        <v>17</v>
      </c>
      <c r="C62" s="27">
        <v>0</v>
      </c>
      <c r="D62" s="26">
        <v>1370</v>
      </c>
      <c r="E62" s="26">
        <v>1300</v>
      </c>
      <c r="F62" s="26">
        <v>1200</v>
      </c>
      <c r="G62" s="24">
        <f>Лист2!M62</f>
        <v>0</v>
      </c>
      <c r="CD62" s="124">
        <v>3</v>
      </c>
      <c r="CE62" s="84">
        <f t="shared" si="2"/>
        <v>3.1199999999999999E-2</v>
      </c>
      <c r="CF62">
        <v>1.2</v>
      </c>
      <c r="CG62">
        <v>0.2</v>
      </c>
      <c r="CH62">
        <v>0.13</v>
      </c>
      <c r="CI62">
        <f t="shared" si="0"/>
        <v>0</v>
      </c>
      <c r="CJ62">
        <f t="shared" si="1"/>
        <v>0</v>
      </c>
    </row>
    <row r="63" spans="1:88" ht="16.5" thickTop="1" thickBot="1">
      <c r="A63" s="33" t="s">
        <v>62</v>
      </c>
      <c r="B63" s="26" t="s">
        <v>18</v>
      </c>
      <c r="C63" s="27">
        <v>0</v>
      </c>
      <c r="D63" s="26">
        <v>1370</v>
      </c>
      <c r="E63" s="26">
        <v>1300</v>
      </c>
      <c r="F63" s="26">
        <v>1200</v>
      </c>
      <c r="G63" s="24">
        <f>Лист2!M63</f>
        <v>0</v>
      </c>
      <c r="CD63" s="124">
        <v>3</v>
      </c>
      <c r="CE63" s="84">
        <f t="shared" si="2"/>
        <v>3.1199999999999999E-2</v>
      </c>
      <c r="CF63">
        <v>1.2</v>
      </c>
      <c r="CG63">
        <v>0.2</v>
      </c>
      <c r="CH63">
        <v>0.13</v>
      </c>
      <c r="CI63">
        <f t="shared" si="0"/>
        <v>0</v>
      </c>
      <c r="CJ63">
        <f t="shared" si="1"/>
        <v>0</v>
      </c>
    </row>
    <row r="64" spans="1:88" ht="16.5" thickTop="1" thickBot="1">
      <c r="A64" s="28"/>
      <c r="B64" s="26" t="s">
        <v>19</v>
      </c>
      <c r="C64" s="27">
        <v>0</v>
      </c>
      <c r="D64" s="26">
        <v>1370</v>
      </c>
      <c r="E64" s="26">
        <v>1300</v>
      </c>
      <c r="F64" s="26">
        <v>1200</v>
      </c>
      <c r="G64" s="24">
        <f>Лист2!M64</f>
        <v>0</v>
      </c>
      <c r="CD64" s="124">
        <v>3</v>
      </c>
      <c r="CE64" s="84">
        <f t="shared" si="2"/>
        <v>3.1199999999999999E-2</v>
      </c>
      <c r="CF64">
        <v>1.2</v>
      </c>
      <c r="CG64">
        <v>0.2</v>
      </c>
      <c r="CH64">
        <v>0.13</v>
      </c>
      <c r="CI64">
        <f t="shared" si="0"/>
        <v>0</v>
      </c>
      <c r="CJ64">
        <f t="shared" si="1"/>
        <v>0</v>
      </c>
    </row>
    <row r="65" spans="1:88" ht="16.5" thickTop="1" thickBot="1">
      <c r="A65" s="28"/>
      <c r="B65" s="26" t="s">
        <v>20</v>
      </c>
      <c r="C65" s="27">
        <v>0</v>
      </c>
      <c r="D65" s="26">
        <v>1370</v>
      </c>
      <c r="E65" s="26">
        <v>1300</v>
      </c>
      <c r="F65" s="26">
        <v>1200</v>
      </c>
      <c r="G65" s="24">
        <f>Лист2!M65</f>
        <v>0</v>
      </c>
      <c r="CD65" s="124">
        <v>3</v>
      </c>
      <c r="CE65" s="84">
        <f t="shared" si="2"/>
        <v>3.1199999999999999E-2</v>
      </c>
      <c r="CF65">
        <v>1.2</v>
      </c>
      <c r="CG65">
        <v>0.2</v>
      </c>
      <c r="CH65">
        <v>0.13</v>
      </c>
      <c r="CI65">
        <f t="shared" si="0"/>
        <v>0</v>
      </c>
      <c r="CJ65">
        <f t="shared" si="1"/>
        <v>0</v>
      </c>
    </row>
    <row r="66" spans="1:88" ht="16.5" thickTop="1" thickBot="1">
      <c r="A66" s="29"/>
      <c r="B66" s="30" t="s">
        <v>21</v>
      </c>
      <c r="C66" s="31">
        <v>0</v>
      </c>
      <c r="D66" s="30">
        <v>1570</v>
      </c>
      <c r="E66" s="30">
        <v>1700</v>
      </c>
      <c r="F66" s="30">
        <v>1400</v>
      </c>
      <c r="G66" s="24">
        <f>Лист2!M66</f>
        <v>0</v>
      </c>
      <c r="CD66" s="124">
        <v>3</v>
      </c>
      <c r="CE66" s="84">
        <f t="shared" si="2"/>
        <v>3.1199999999999999E-2</v>
      </c>
      <c r="CF66">
        <v>1.2</v>
      </c>
      <c r="CG66">
        <v>0.2</v>
      </c>
      <c r="CH66">
        <v>0.13</v>
      </c>
      <c r="CI66">
        <f t="shared" si="0"/>
        <v>0</v>
      </c>
      <c r="CJ66">
        <f t="shared" si="1"/>
        <v>0</v>
      </c>
    </row>
    <row r="67" spans="1:88" ht="16.5" thickTop="1" thickBot="1">
      <c r="A67" s="40"/>
      <c r="B67" s="38"/>
      <c r="C67" s="39">
        <v>0</v>
      </c>
      <c r="D67" s="38"/>
      <c r="E67" s="38"/>
      <c r="F67" s="38"/>
      <c r="G67" s="24">
        <f>Лист2!M67</f>
        <v>0</v>
      </c>
      <c r="CD67" s="124">
        <v>0</v>
      </c>
      <c r="CE67" s="84">
        <f t="shared" si="2"/>
        <v>0</v>
      </c>
      <c r="CI67">
        <f t="shared" si="0"/>
        <v>0</v>
      </c>
      <c r="CJ67">
        <f t="shared" si="1"/>
        <v>0</v>
      </c>
    </row>
    <row r="68" spans="1:88" ht="16.5" thickTop="1" thickBot="1">
      <c r="A68" s="34" t="s">
        <v>63</v>
      </c>
      <c r="B68" s="22" t="s">
        <v>13</v>
      </c>
      <c r="C68" s="23">
        <v>0</v>
      </c>
      <c r="D68" s="22">
        <v>1550</v>
      </c>
      <c r="E68" s="22">
        <v>1410</v>
      </c>
      <c r="F68" s="22">
        <v>1330</v>
      </c>
      <c r="G68" s="24">
        <f>Лист2!M68</f>
        <v>0</v>
      </c>
      <c r="CD68" s="124">
        <v>3</v>
      </c>
      <c r="CE68" s="84">
        <f t="shared" si="2"/>
        <v>3.1199999999999999E-2</v>
      </c>
      <c r="CF68">
        <v>1.2</v>
      </c>
      <c r="CG68">
        <v>0.2</v>
      </c>
      <c r="CH68">
        <v>0.13</v>
      </c>
      <c r="CI68">
        <f t="shared" si="0"/>
        <v>0</v>
      </c>
      <c r="CJ68">
        <f t="shared" si="1"/>
        <v>0</v>
      </c>
    </row>
    <row r="69" spans="1:88" ht="16.5" thickTop="1" thickBot="1">
      <c r="A69" s="20" t="s">
        <v>61</v>
      </c>
      <c r="B69" s="26" t="s">
        <v>17</v>
      </c>
      <c r="C69" s="27">
        <v>0</v>
      </c>
      <c r="D69" s="26">
        <v>1550</v>
      </c>
      <c r="E69" s="26">
        <v>1410</v>
      </c>
      <c r="F69" s="26">
        <v>1330</v>
      </c>
      <c r="G69" s="24">
        <f>Лист2!M69</f>
        <v>0</v>
      </c>
      <c r="CD69" s="124">
        <v>3</v>
      </c>
      <c r="CE69" s="84">
        <f t="shared" si="2"/>
        <v>3.1199999999999999E-2</v>
      </c>
      <c r="CF69">
        <v>1.2</v>
      </c>
      <c r="CG69">
        <v>0.2</v>
      </c>
      <c r="CH69">
        <v>0.13</v>
      </c>
      <c r="CI69">
        <f t="shared" ref="CI69:CI132" si="4">PRODUCT(CE69,C69)</f>
        <v>0</v>
      </c>
      <c r="CJ69">
        <f t="shared" ref="CJ69:CJ132" si="5">PRODUCT(CD69,C69)</f>
        <v>0</v>
      </c>
    </row>
    <row r="70" spans="1:88" ht="16.5" thickTop="1" thickBot="1">
      <c r="A70" s="33" t="s">
        <v>62</v>
      </c>
      <c r="B70" s="26" t="s">
        <v>18</v>
      </c>
      <c r="C70" s="27">
        <v>0</v>
      </c>
      <c r="D70" s="26">
        <v>1550</v>
      </c>
      <c r="E70" s="26">
        <v>1410</v>
      </c>
      <c r="F70" s="26">
        <v>1330</v>
      </c>
      <c r="G70" s="24">
        <f>Лист2!M70</f>
        <v>0</v>
      </c>
      <c r="CD70" s="124">
        <v>3</v>
      </c>
      <c r="CE70" s="84">
        <f t="shared" ref="CE70:CE133" si="6">PRODUCT(CF70,CG70,CH70)</f>
        <v>3.1199999999999999E-2</v>
      </c>
      <c r="CF70">
        <v>1.2</v>
      </c>
      <c r="CG70">
        <v>0.2</v>
      </c>
      <c r="CH70">
        <v>0.13</v>
      </c>
      <c r="CI70">
        <f t="shared" si="4"/>
        <v>0</v>
      </c>
      <c r="CJ70">
        <f t="shared" si="5"/>
        <v>0</v>
      </c>
    </row>
    <row r="71" spans="1:88" ht="16.5" thickTop="1" thickBot="1">
      <c r="A71" s="33" t="s">
        <v>42</v>
      </c>
      <c r="B71" s="26" t="s">
        <v>19</v>
      </c>
      <c r="C71" s="27">
        <v>0</v>
      </c>
      <c r="D71" s="26">
        <v>1550</v>
      </c>
      <c r="E71" s="26">
        <v>1410</v>
      </c>
      <c r="F71" s="26">
        <v>1330</v>
      </c>
      <c r="G71" s="24">
        <f>Лист2!M71</f>
        <v>0</v>
      </c>
      <c r="CD71" s="124">
        <v>3</v>
      </c>
      <c r="CE71" s="84">
        <f t="shared" si="6"/>
        <v>3.1199999999999999E-2</v>
      </c>
      <c r="CF71">
        <v>1.2</v>
      </c>
      <c r="CG71">
        <v>0.2</v>
      </c>
      <c r="CH71">
        <v>0.13</v>
      </c>
      <c r="CI71">
        <f t="shared" si="4"/>
        <v>0</v>
      </c>
      <c r="CJ71">
        <f t="shared" si="5"/>
        <v>0</v>
      </c>
    </row>
    <row r="72" spans="1:88" ht="16.5" thickTop="1" thickBot="1">
      <c r="A72" s="28"/>
      <c r="B72" s="26" t="s">
        <v>20</v>
      </c>
      <c r="C72" s="27">
        <v>0</v>
      </c>
      <c r="D72" s="26">
        <v>1550</v>
      </c>
      <c r="E72" s="26">
        <v>1410</v>
      </c>
      <c r="F72" s="26">
        <v>1330</v>
      </c>
      <c r="G72" s="24">
        <f>Лист2!M72</f>
        <v>0</v>
      </c>
      <c r="CD72" s="124">
        <v>3</v>
      </c>
      <c r="CE72" s="84">
        <f t="shared" si="6"/>
        <v>3.1199999999999999E-2</v>
      </c>
      <c r="CF72">
        <v>1.2</v>
      </c>
      <c r="CG72">
        <v>0.2</v>
      </c>
      <c r="CH72">
        <v>0.13</v>
      </c>
      <c r="CI72">
        <f t="shared" si="4"/>
        <v>0</v>
      </c>
      <c r="CJ72">
        <f t="shared" si="5"/>
        <v>0</v>
      </c>
    </row>
    <row r="73" spans="1:88" ht="16.5" thickTop="1" thickBot="1">
      <c r="A73" s="29"/>
      <c r="B73" s="30" t="s">
        <v>21</v>
      </c>
      <c r="C73" s="31">
        <v>0</v>
      </c>
      <c r="D73" s="30">
        <v>1750</v>
      </c>
      <c r="E73" s="30">
        <v>1610</v>
      </c>
      <c r="F73" s="30">
        <v>1530</v>
      </c>
      <c r="G73" s="24">
        <f>Лист2!M73</f>
        <v>0</v>
      </c>
      <c r="CD73" s="124">
        <v>3</v>
      </c>
      <c r="CE73" s="84">
        <f t="shared" si="6"/>
        <v>3.1199999999999999E-2</v>
      </c>
      <c r="CF73">
        <v>1.2</v>
      </c>
      <c r="CG73">
        <v>0.2</v>
      </c>
      <c r="CH73">
        <v>0.13</v>
      </c>
      <c r="CI73">
        <f t="shared" si="4"/>
        <v>0</v>
      </c>
      <c r="CJ73">
        <f t="shared" si="5"/>
        <v>0</v>
      </c>
    </row>
    <row r="74" spans="1:88" ht="16.5" thickTop="1" thickBot="1">
      <c r="A74" s="113"/>
      <c r="B74" s="114"/>
      <c r="C74" s="115"/>
      <c r="D74" s="114"/>
      <c r="E74" s="114"/>
      <c r="F74" s="114"/>
      <c r="G74" s="24">
        <f>Лист2!M74</f>
        <v>0</v>
      </c>
      <c r="CD74" s="124">
        <v>0</v>
      </c>
      <c r="CE74" s="84">
        <f t="shared" si="6"/>
        <v>0</v>
      </c>
      <c r="CI74">
        <f t="shared" si="4"/>
        <v>0</v>
      </c>
      <c r="CJ74">
        <f t="shared" si="5"/>
        <v>0</v>
      </c>
    </row>
    <row r="75" spans="1:88" ht="16.5" thickTop="1" thickBot="1">
      <c r="A75" s="32" t="s">
        <v>64</v>
      </c>
      <c r="B75" s="22" t="s">
        <v>13</v>
      </c>
      <c r="C75" s="23">
        <v>0</v>
      </c>
      <c r="D75" s="22">
        <v>1250</v>
      </c>
      <c r="E75" s="22">
        <v>1200</v>
      </c>
      <c r="F75" s="22">
        <v>1150</v>
      </c>
      <c r="G75" s="24">
        <f>Лист2!M75</f>
        <v>0</v>
      </c>
      <c r="CD75" s="124">
        <v>3</v>
      </c>
      <c r="CE75" s="84">
        <f t="shared" si="6"/>
        <v>3.1199999999999999E-2</v>
      </c>
      <c r="CF75">
        <v>1.2</v>
      </c>
      <c r="CG75">
        <v>0.2</v>
      </c>
      <c r="CH75">
        <v>0.13</v>
      </c>
      <c r="CI75">
        <f t="shared" si="4"/>
        <v>0</v>
      </c>
      <c r="CJ75">
        <f t="shared" si="5"/>
        <v>0</v>
      </c>
    </row>
    <row r="76" spans="1:88" ht="16.5" thickTop="1" thickBot="1">
      <c r="A76" s="20" t="s">
        <v>65</v>
      </c>
      <c r="B76" s="26" t="s">
        <v>17</v>
      </c>
      <c r="C76" s="27">
        <v>0</v>
      </c>
      <c r="D76" s="22">
        <v>1250</v>
      </c>
      <c r="E76" s="22">
        <v>1200</v>
      </c>
      <c r="F76" s="22">
        <v>1150</v>
      </c>
      <c r="G76" s="24">
        <f>Лист2!M76</f>
        <v>0</v>
      </c>
      <c r="CD76" s="124">
        <v>3</v>
      </c>
      <c r="CE76" s="84">
        <f t="shared" si="6"/>
        <v>3.1199999999999999E-2</v>
      </c>
      <c r="CF76">
        <v>1.2</v>
      </c>
      <c r="CG76">
        <v>0.2</v>
      </c>
      <c r="CH76">
        <v>0.13</v>
      </c>
      <c r="CI76">
        <f t="shared" si="4"/>
        <v>0</v>
      </c>
      <c r="CJ76">
        <f t="shared" si="5"/>
        <v>0</v>
      </c>
    </row>
    <row r="77" spans="1:88" ht="16.5" thickTop="1" thickBot="1">
      <c r="A77" s="33"/>
      <c r="B77" s="26" t="s">
        <v>18</v>
      </c>
      <c r="C77" s="27">
        <v>0</v>
      </c>
      <c r="D77" s="22">
        <v>1250</v>
      </c>
      <c r="E77" s="22">
        <v>1200</v>
      </c>
      <c r="F77" s="22">
        <v>1150</v>
      </c>
      <c r="G77" s="24">
        <f>Лист2!M77</f>
        <v>0</v>
      </c>
      <c r="CD77" s="124">
        <v>3</v>
      </c>
      <c r="CE77" s="84">
        <f t="shared" si="6"/>
        <v>3.1199999999999999E-2</v>
      </c>
      <c r="CF77">
        <v>1.2</v>
      </c>
      <c r="CG77">
        <v>0.2</v>
      </c>
      <c r="CH77">
        <v>0.13</v>
      </c>
      <c r="CI77">
        <f t="shared" si="4"/>
        <v>0</v>
      </c>
      <c r="CJ77">
        <f t="shared" si="5"/>
        <v>0</v>
      </c>
    </row>
    <row r="78" spans="1:88" ht="16.5" thickTop="1" thickBot="1">
      <c r="A78" s="28"/>
      <c r="B78" s="26" t="s">
        <v>19</v>
      </c>
      <c r="C78" s="27">
        <v>0</v>
      </c>
      <c r="D78" s="22">
        <v>1250</v>
      </c>
      <c r="E78" s="22">
        <v>1200</v>
      </c>
      <c r="F78" s="22">
        <v>1150</v>
      </c>
      <c r="G78" s="24">
        <f>Лист2!M78</f>
        <v>0</v>
      </c>
      <c r="CD78" s="124">
        <v>3</v>
      </c>
      <c r="CE78" s="84">
        <f t="shared" si="6"/>
        <v>3.1199999999999999E-2</v>
      </c>
      <c r="CF78">
        <v>1.2</v>
      </c>
      <c r="CG78">
        <v>0.2</v>
      </c>
      <c r="CH78">
        <v>0.13</v>
      </c>
      <c r="CI78">
        <f t="shared" si="4"/>
        <v>0</v>
      </c>
      <c r="CJ78">
        <f t="shared" si="5"/>
        <v>0</v>
      </c>
    </row>
    <row r="79" spans="1:88" ht="16.5" thickTop="1" thickBot="1">
      <c r="A79" s="28"/>
      <c r="B79" s="26" t="s">
        <v>20</v>
      </c>
      <c r="C79" s="27">
        <v>0</v>
      </c>
      <c r="D79" s="22">
        <v>1250</v>
      </c>
      <c r="E79" s="22">
        <v>1200</v>
      </c>
      <c r="F79" s="22">
        <v>1150</v>
      </c>
      <c r="G79" s="24">
        <f>Лист2!M79</f>
        <v>0</v>
      </c>
      <c r="CD79" s="124">
        <v>3</v>
      </c>
      <c r="CE79" s="84">
        <f t="shared" si="6"/>
        <v>3.1199999999999999E-2</v>
      </c>
      <c r="CF79">
        <v>1.2</v>
      </c>
      <c r="CG79">
        <v>0.2</v>
      </c>
      <c r="CH79">
        <v>0.13</v>
      </c>
      <c r="CI79">
        <f t="shared" si="4"/>
        <v>0</v>
      </c>
      <c r="CJ79">
        <f t="shared" si="5"/>
        <v>0</v>
      </c>
    </row>
    <row r="80" spans="1:88" ht="16.5" thickTop="1" thickBot="1">
      <c r="A80" s="29"/>
      <c r="B80" s="30" t="s">
        <v>21</v>
      </c>
      <c r="C80" s="31">
        <v>0</v>
      </c>
      <c r="D80" s="30">
        <v>1450</v>
      </c>
      <c r="E80" s="30">
        <v>1410</v>
      </c>
      <c r="F80" s="30">
        <v>1350</v>
      </c>
      <c r="G80" s="24">
        <f>Лист2!M80</f>
        <v>0</v>
      </c>
      <c r="CD80" s="124">
        <v>3</v>
      </c>
      <c r="CE80" s="84">
        <f t="shared" si="6"/>
        <v>3.1199999999999999E-2</v>
      </c>
      <c r="CF80">
        <v>1.2</v>
      </c>
      <c r="CG80">
        <v>0.2</v>
      </c>
      <c r="CH80">
        <v>0.13</v>
      </c>
      <c r="CI80">
        <f t="shared" si="4"/>
        <v>0</v>
      </c>
      <c r="CJ80">
        <f t="shared" si="5"/>
        <v>0</v>
      </c>
    </row>
    <row r="81" spans="1:88" ht="16.5" thickTop="1" thickBot="1">
      <c r="A81" s="40"/>
      <c r="B81" s="38"/>
      <c r="C81" s="39">
        <v>0</v>
      </c>
      <c r="D81" s="38"/>
      <c r="E81" s="38"/>
      <c r="F81" s="38"/>
      <c r="G81" s="24">
        <f>Лист2!M81</f>
        <v>0</v>
      </c>
      <c r="CD81" s="124">
        <v>0</v>
      </c>
      <c r="CE81" s="84">
        <f t="shared" si="6"/>
        <v>0</v>
      </c>
      <c r="CI81">
        <f t="shared" si="4"/>
        <v>0</v>
      </c>
      <c r="CJ81">
        <f t="shared" si="5"/>
        <v>0</v>
      </c>
    </row>
    <row r="82" spans="1:88" ht="16.5" thickTop="1" thickBot="1">
      <c r="A82" s="32" t="s">
        <v>66</v>
      </c>
      <c r="B82" s="22" t="s">
        <v>13</v>
      </c>
      <c r="C82" s="23">
        <v>0</v>
      </c>
      <c r="D82" s="22">
        <v>1470</v>
      </c>
      <c r="E82" s="22">
        <v>1400</v>
      </c>
      <c r="F82" s="22">
        <v>1300</v>
      </c>
      <c r="G82" s="24">
        <f>Лист2!M82</f>
        <v>0</v>
      </c>
      <c r="CD82" s="124">
        <v>3</v>
      </c>
      <c r="CE82" s="84">
        <f t="shared" si="6"/>
        <v>3.1199999999999999E-2</v>
      </c>
      <c r="CF82">
        <v>1.2</v>
      </c>
      <c r="CG82">
        <v>0.2</v>
      </c>
      <c r="CH82">
        <v>0.13</v>
      </c>
      <c r="CI82">
        <f t="shared" si="4"/>
        <v>0</v>
      </c>
      <c r="CJ82">
        <f t="shared" si="5"/>
        <v>0</v>
      </c>
    </row>
    <row r="83" spans="1:88" ht="16.5" thickTop="1" thickBot="1">
      <c r="A83" s="20" t="s">
        <v>65</v>
      </c>
      <c r="B83" s="26" t="s">
        <v>17</v>
      </c>
      <c r="C83" s="27">
        <v>0</v>
      </c>
      <c r="D83" s="22">
        <v>1470</v>
      </c>
      <c r="E83" s="22">
        <v>1400</v>
      </c>
      <c r="F83" s="22">
        <v>1300</v>
      </c>
      <c r="G83" s="24">
        <f>Лист2!M83</f>
        <v>0</v>
      </c>
      <c r="CD83" s="124">
        <v>3</v>
      </c>
      <c r="CE83" s="84">
        <f t="shared" si="6"/>
        <v>3.1199999999999999E-2</v>
      </c>
      <c r="CF83">
        <v>1.2</v>
      </c>
      <c r="CG83">
        <v>0.2</v>
      </c>
      <c r="CH83">
        <v>0.13</v>
      </c>
      <c r="CI83">
        <f t="shared" si="4"/>
        <v>0</v>
      </c>
      <c r="CJ83">
        <f t="shared" si="5"/>
        <v>0</v>
      </c>
    </row>
    <row r="84" spans="1:88" ht="16.5" thickTop="1" thickBot="1">
      <c r="A84" s="33" t="s">
        <v>42</v>
      </c>
      <c r="B84" s="26" t="s">
        <v>18</v>
      </c>
      <c r="C84" s="27">
        <v>0</v>
      </c>
      <c r="D84" s="22">
        <v>1470</v>
      </c>
      <c r="E84" s="22">
        <v>1400</v>
      </c>
      <c r="F84" s="22">
        <v>1300</v>
      </c>
      <c r="G84" s="24">
        <f>Лист2!M84</f>
        <v>0</v>
      </c>
      <c r="CD84" s="124">
        <v>3</v>
      </c>
      <c r="CE84" s="84">
        <f t="shared" si="6"/>
        <v>3.1199999999999999E-2</v>
      </c>
      <c r="CF84">
        <v>1.2</v>
      </c>
      <c r="CG84">
        <v>0.2</v>
      </c>
      <c r="CH84">
        <v>0.13</v>
      </c>
      <c r="CI84">
        <f t="shared" si="4"/>
        <v>0</v>
      </c>
      <c r="CJ84">
        <f t="shared" si="5"/>
        <v>0</v>
      </c>
    </row>
    <row r="85" spans="1:88" ht="16.5" thickTop="1" thickBot="1">
      <c r="A85" s="28"/>
      <c r="B85" s="26" t="s">
        <v>19</v>
      </c>
      <c r="C85" s="27">
        <v>0</v>
      </c>
      <c r="D85" s="22">
        <v>1470</v>
      </c>
      <c r="E85" s="22">
        <v>1400</v>
      </c>
      <c r="F85" s="22">
        <v>1300</v>
      </c>
      <c r="G85" s="24">
        <f>Лист2!M85</f>
        <v>0</v>
      </c>
      <c r="CD85" s="124">
        <v>3</v>
      </c>
      <c r="CE85" s="84">
        <f t="shared" si="6"/>
        <v>3.1199999999999999E-2</v>
      </c>
      <c r="CF85">
        <v>1.2</v>
      </c>
      <c r="CG85">
        <v>0.2</v>
      </c>
      <c r="CH85">
        <v>0.13</v>
      </c>
      <c r="CI85">
        <f t="shared" si="4"/>
        <v>0</v>
      </c>
      <c r="CJ85">
        <f t="shared" si="5"/>
        <v>0</v>
      </c>
    </row>
    <row r="86" spans="1:88" ht="16.5" thickTop="1" thickBot="1">
      <c r="A86" s="28"/>
      <c r="B86" s="26" t="s">
        <v>20</v>
      </c>
      <c r="C86" s="27">
        <v>0</v>
      </c>
      <c r="D86" s="22">
        <v>1470</v>
      </c>
      <c r="E86" s="22">
        <v>1400</v>
      </c>
      <c r="F86" s="22">
        <v>1300</v>
      </c>
      <c r="G86" s="24">
        <f>Лист2!M86</f>
        <v>0</v>
      </c>
      <c r="CD86" s="124">
        <v>3</v>
      </c>
      <c r="CE86" s="84">
        <f t="shared" si="6"/>
        <v>3.1199999999999999E-2</v>
      </c>
      <c r="CF86">
        <v>1.2</v>
      </c>
      <c r="CG86">
        <v>0.2</v>
      </c>
      <c r="CH86">
        <v>0.13</v>
      </c>
      <c r="CI86">
        <f t="shared" si="4"/>
        <v>0</v>
      </c>
      <c r="CJ86">
        <f t="shared" si="5"/>
        <v>0</v>
      </c>
    </row>
    <row r="87" spans="1:88" ht="16.5" thickTop="1" thickBot="1">
      <c r="A87" s="29"/>
      <c r="B87" s="30" t="s">
        <v>21</v>
      </c>
      <c r="C87" s="31">
        <v>0</v>
      </c>
      <c r="D87" s="30">
        <v>1670</v>
      </c>
      <c r="E87" s="30">
        <v>1600</v>
      </c>
      <c r="F87" s="30">
        <v>1500</v>
      </c>
      <c r="G87" s="24">
        <f>Лист2!M87</f>
        <v>0</v>
      </c>
      <c r="CD87" s="124">
        <v>3</v>
      </c>
      <c r="CE87" s="84">
        <f t="shared" si="6"/>
        <v>3.1199999999999999E-2</v>
      </c>
      <c r="CF87">
        <v>1.2</v>
      </c>
      <c r="CG87">
        <v>0.2</v>
      </c>
      <c r="CH87">
        <v>0.13</v>
      </c>
      <c r="CI87">
        <f t="shared" si="4"/>
        <v>0</v>
      </c>
      <c r="CJ87">
        <f t="shared" si="5"/>
        <v>0</v>
      </c>
    </row>
    <row r="88" spans="1:88" ht="16.5" thickTop="1" thickBot="1">
      <c r="A88" s="38"/>
      <c r="B88" s="38"/>
      <c r="C88" s="39">
        <v>0</v>
      </c>
      <c r="D88" s="38"/>
      <c r="E88" s="38"/>
      <c r="F88" s="38"/>
      <c r="G88" s="24">
        <f>Лист2!M88</f>
        <v>0</v>
      </c>
      <c r="CD88" s="124">
        <v>0</v>
      </c>
      <c r="CE88" s="84">
        <f t="shared" si="6"/>
        <v>0</v>
      </c>
      <c r="CI88">
        <f t="shared" si="4"/>
        <v>0</v>
      </c>
      <c r="CJ88">
        <f t="shared" si="5"/>
        <v>0</v>
      </c>
    </row>
    <row r="89" spans="1:88" ht="16.5" thickTop="1" thickBot="1">
      <c r="A89" s="38"/>
      <c r="B89" s="38"/>
      <c r="C89" s="39">
        <v>0</v>
      </c>
      <c r="D89" s="38"/>
      <c r="E89" s="38"/>
      <c r="F89" s="38"/>
      <c r="G89" s="24">
        <f>Лист2!M89</f>
        <v>0</v>
      </c>
      <c r="CD89" s="124">
        <v>0</v>
      </c>
      <c r="CE89" s="84">
        <f t="shared" si="6"/>
        <v>0</v>
      </c>
      <c r="CI89">
        <f t="shared" si="4"/>
        <v>0</v>
      </c>
      <c r="CJ89">
        <f t="shared" si="5"/>
        <v>0</v>
      </c>
    </row>
    <row r="90" spans="1:88" ht="16.5" thickTop="1" thickBot="1">
      <c r="A90" s="34" t="s">
        <v>67</v>
      </c>
      <c r="B90" s="22" t="s">
        <v>68</v>
      </c>
      <c r="C90" s="23">
        <v>0</v>
      </c>
      <c r="D90" s="22">
        <v>1990</v>
      </c>
      <c r="E90" s="22">
        <v>1890</v>
      </c>
      <c r="F90" s="22">
        <v>1800</v>
      </c>
      <c r="G90" s="24">
        <f>Лист2!M90</f>
        <v>0</v>
      </c>
      <c r="CD90" s="124">
        <v>7</v>
      </c>
      <c r="CE90" s="84">
        <f t="shared" si="6"/>
        <v>3.1199999999999999E-2</v>
      </c>
      <c r="CF90">
        <v>1.2</v>
      </c>
      <c r="CG90">
        <v>0.2</v>
      </c>
      <c r="CH90">
        <v>0.13</v>
      </c>
      <c r="CI90">
        <f t="shared" si="4"/>
        <v>0</v>
      </c>
      <c r="CJ90">
        <f t="shared" si="5"/>
        <v>0</v>
      </c>
    </row>
    <row r="91" spans="1:88" ht="16.5" thickTop="1" thickBot="1">
      <c r="A91" s="20" t="s">
        <v>69</v>
      </c>
      <c r="B91" s="26" t="s">
        <v>70</v>
      </c>
      <c r="C91" s="27">
        <v>0</v>
      </c>
      <c r="D91" s="26">
        <v>1990</v>
      </c>
      <c r="E91" s="26">
        <v>1890</v>
      </c>
      <c r="F91" s="26">
        <v>1800</v>
      </c>
      <c r="G91" s="24">
        <f>Лист2!M91</f>
        <v>0</v>
      </c>
      <c r="CD91" s="124">
        <v>7</v>
      </c>
      <c r="CE91" s="84">
        <f t="shared" si="6"/>
        <v>3.1199999999999999E-2</v>
      </c>
      <c r="CF91">
        <v>1.2</v>
      </c>
      <c r="CG91">
        <v>0.2</v>
      </c>
      <c r="CH91">
        <v>0.13</v>
      </c>
      <c r="CI91">
        <f t="shared" si="4"/>
        <v>0</v>
      </c>
      <c r="CJ91">
        <f t="shared" si="5"/>
        <v>0</v>
      </c>
    </row>
    <row r="92" spans="1:88" ht="16.5" thickTop="1" thickBot="1">
      <c r="A92" s="28"/>
      <c r="B92" s="26" t="s">
        <v>71</v>
      </c>
      <c r="C92" s="27">
        <v>0</v>
      </c>
      <c r="D92" s="26">
        <v>1990</v>
      </c>
      <c r="E92" s="26">
        <v>1890</v>
      </c>
      <c r="F92" s="26">
        <v>1800</v>
      </c>
      <c r="G92" s="24">
        <f>Лист2!M92</f>
        <v>0</v>
      </c>
      <c r="CD92" s="124">
        <v>7</v>
      </c>
      <c r="CE92" s="84">
        <f t="shared" si="6"/>
        <v>3.1199999999999999E-2</v>
      </c>
      <c r="CF92">
        <v>1.2</v>
      </c>
      <c r="CG92">
        <v>0.2</v>
      </c>
      <c r="CH92">
        <v>0.13</v>
      </c>
      <c r="CI92">
        <f t="shared" si="4"/>
        <v>0</v>
      </c>
      <c r="CJ92">
        <f t="shared" si="5"/>
        <v>0</v>
      </c>
    </row>
    <row r="93" spans="1:88" ht="16.5" thickTop="1" thickBot="1">
      <c r="A93" s="29"/>
      <c r="B93" s="30" t="s">
        <v>21</v>
      </c>
      <c r="C93" s="31">
        <v>0</v>
      </c>
      <c r="D93" s="30">
        <v>2190</v>
      </c>
      <c r="E93" s="30">
        <v>2090</v>
      </c>
      <c r="F93" s="30">
        <v>2000</v>
      </c>
      <c r="G93" s="24">
        <f>Лист2!M93</f>
        <v>0</v>
      </c>
      <c r="CD93" s="124">
        <v>7</v>
      </c>
      <c r="CE93" s="84">
        <f t="shared" si="6"/>
        <v>3.1199999999999999E-2</v>
      </c>
      <c r="CF93">
        <v>1.2</v>
      </c>
      <c r="CG93">
        <v>0.2</v>
      </c>
      <c r="CH93">
        <v>0.13</v>
      </c>
      <c r="CI93">
        <f t="shared" si="4"/>
        <v>0</v>
      </c>
      <c r="CJ93">
        <f t="shared" si="5"/>
        <v>0</v>
      </c>
    </row>
    <row r="94" spans="1:88" ht="16.5" thickTop="1" thickBot="1">
      <c r="A94" s="37"/>
      <c r="B94" s="38"/>
      <c r="C94" s="39">
        <v>0</v>
      </c>
      <c r="D94" s="38"/>
      <c r="E94" s="38"/>
      <c r="F94" s="38"/>
      <c r="G94" s="24">
        <f>Лист2!M94</f>
        <v>0</v>
      </c>
      <c r="CD94" s="124">
        <v>0</v>
      </c>
      <c r="CE94" s="84">
        <f t="shared" si="6"/>
        <v>0</v>
      </c>
      <c r="CI94">
        <f t="shared" si="4"/>
        <v>0</v>
      </c>
      <c r="CJ94">
        <f t="shared" si="5"/>
        <v>0</v>
      </c>
    </row>
    <row r="95" spans="1:88" ht="16.5" thickTop="1" thickBot="1">
      <c r="A95" s="21" t="s">
        <v>72</v>
      </c>
      <c r="B95" s="22" t="s">
        <v>68</v>
      </c>
      <c r="C95" s="23">
        <v>0</v>
      </c>
      <c r="D95" s="22">
        <v>1890</v>
      </c>
      <c r="E95" s="22">
        <v>1790</v>
      </c>
      <c r="F95" s="22">
        <v>1700</v>
      </c>
      <c r="G95" s="24">
        <f>Лист2!M95</f>
        <v>0</v>
      </c>
      <c r="CD95" s="124">
        <v>7</v>
      </c>
      <c r="CE95" s="84">
        <f t="shared" si="6"/>
        <v>3.1199999999999999E-2</v>
      </c>
      <c r="CF95">
        <v>1.2</v>
      </c>
      <c r="CG95">
        <v>0.2</v>
      </c>
      <c r="CH95">
        <v>0.13</v>
      </c>
      <c r="CI95">
        <f t="shared" si="4"/>
        <v>0</v>
      </c>
      <c r="CJ95">
        <f t="shared" si="5"/>
        <v>0</v>
      </c>
    </row>
    <row r="96" spans="1:88" ht="16.5" thickTop="1" thickBot="1">
      <c r="A96" s="20" t="s">
        <v>69</v>
      </c>
      <c r="B96" s="26" t="s">
        <v>70</v>
      </c>
      <c r="C96" s="27">
        <v>0</v>
      </c>
      <c r="D96" s="26">
        <v>1890</v>
      </c>
      <c r="E96" s="26">
        <v>1790</v>
      </c>
      <c r="F96" s="26">
        <v>1700</v>
      </c>
      <c r="G96" s="24">
        <f>Лист2!M96</f>
        <v>0</v>
      </c>
      <c r="CD96" s="124">
        <v>7</v>
      </c>
      <c r="CE96" s="84">
        <f t="shared" si="6"/>
        <v>3.1199999999999999E-2</v>
      </c>
      <c r="CF96">
        <v>1.2</v>
      </c>
      <c r="CG96">
        <v>0.2</v>
      </c>
      <c r="CH96">
        <v>0.13</v>
      </c>
      <c r="CI96">
        <f t="shared" si="4"/>
        <v>0</v>
      </c>
      <c r="CJ96">
        <f t="shared" si="5"/>
        <v>0</v>
      </c>
    </row>
    <row r="97" spans="1:88" ht="16.5" thickTop="1" thickBot="1">
      <c r="A97" s="28"/>
      <c r="B97" s="26" t="s">
        <v>71</v>
      </c>
      <c r="C97" s="27">
        <v>0</v>
      </c>
      <c r="D97" s="26">
        <v>1890</v>
      </c>
      <c r="E97" s="26">
        <v>1790</v>
      </c>
      <c r="F97" s="26">
        <v>1700</v>
      </c>
      <c r="G97" s="24">
        <f>Лист2!M97</f>
        <v>0</v>
      </c>
      <c r="CD97" s="124">
        <v>7</v>
      </c>
      <c r="CE97" s="84">
        <f t="shared" si="6"/>
        <v>3.1199999999999999E-2</v>
      </c>
      <c r="CF97">
        <v>1.2</v>
      </c>
      <c r="CG97">
        <v>0.2</v>
      </c>
      <c r="CH97">
        <v>0.13</v>
      </c>
      <c r="CI97">
        <f t="shared" si="4"/>
        <v>0</v>
      </c>
      <c r="CJ97">
        <f t="shared" si="5"/>
        <v>0</v>
      </c>
    </row>
    <row r="98" spans="1:88" ht="16.5" thickTop="1" thickBot="1">
      <c r="A98" s="29"/>
      <c r="B98" s="30" t="s">
        <v>21</v>
      </c>
      <c r="C98" s="31">
        <v>0</v>
      </c>
      <c r="D98" s="30">
        <v>2090</v>
      </c>
      <c r="E98" s="30">
        <v>1990</v>
      </c>
      <c r="F98" s="30">
        <v>1900</v>
      </c>
      <c r="G98" s="24">
        <f>Лист2!M98</f>
        <v>0</v>
      </c>
      <c r="CD98" s="124">
        <v>7</v>
      </c>
      <c r="CE98" s="84">
        <f t="shared" si="6"/>
        <v>3.1199999999999999E-2</v>
      </c>
      <c r="CF98">
        <v>1.2</v>
      </c>
      <c r="CG98">
        <v>0.2</v>
      </c>
      <c r="CH98">
        <v>0.13</v>
      </c>
      <c r="CI98">
        <f t="shared" si="4"/>
        <v>0</v>
      </c>
      <c r="CJ98">
        <f t="shared" si="5"/>
        <v>0</v>
      </c>
    </row>
    <row r="99" spans="1:88" ht="16.5" thickTop="1" thickBot="1">
      <c r="A99" s="40"/>
      <c r="B99" s="38"/>
      <c r="C99" s="39">
        <v>0</v>
      </c>
      <c r="D99" s="38"/>
      <c r="E99" s="38"/>
      <c r="F99" s="38"/>
      <c r="G99" s="24">
        <f>Лист2!M99</f>
        <v>0</v>
      </c>
      <c r="CD99" s="124">
        <v>0</v>
      </c>
      <c r="CE99" s="84">
        <f t="shared" si="6"/>
        <v>0</v>
      </c>
      <c r="CI99">
        <f t="shared" si="4"/>
        <v>0</v>
      </c>
      <c r="CJ99">
        <f t="shared" si="5"/>
        <v>0</v>
      </c>
    </row>
    <row r="100" spans="1:88" ht="16.5" thickTop="1" thickBot="1">
      <c r="A100" s="21" t="s">
        <v>73</v>
      </c>
      <c r="B100" s="22" t="s">
        <v>68</v>
      </c>
      <c r="C100" s="23">
        <v>0</v>
      </c>
      <c r="D100" s="22">
        <v>1790</v>
      </c>
      <c r="E100" s="22">
        <v>1690</v>
      </c>
      <c r="F100" s="22">
        <v>1600</v>
      </c>
      <c r="G100" s="24">
        <f>Лист2!M100</f>
        <v>0</v>
      </c>
      <c r="CD100" s="124">
        <v>7</v>
      </c>
      <c r="CE100" s="84">
        <f t="shared" si="6"/>
        <v>3.1199999999999999E-2</v>
      </c>
      <c r="CF100">
        <v>1.2</v>
      </c>
      <c r="CG100">
        <v>0.2</v>
      </c>
      <c r="CH100">
        <v>0.13</v>
      </c>
      <c r="CI100">
        <f t="shared" si="4"/>
        <v>0</v>
      </c>
      <c r="CJ100">
        <f t="shared" si="5"/>
        <v>0</v>
      </c>
    </row>
    <row r="101" spans="1:88" ht="16.5" thickTop="1" thickBot="1">
      <c r="A101" s="25" t="s">
        <v>69</v>
      </c>
      <c r="B101" s="26" t="s">
        <v>70</v>
      </c>
      <c r="C101" s="27">
        <v>0</v>
      </c>
      <c r="D101" s="26">
        <v>1790</v>
      </c>
      <c r="E101" s="22">
        <v>1690</v>
      </c>
      <c r="F101" s="22">
        <v>1600</v>
      </c>
      <c r="G101" s="24">
        <f>Лист2!M101</f>
        <v>0</v>
      </c>
      <c r="CD101" s="124">
        <v>7</v>
      </c>
      <c r="CE101" s="84">
        <f t="shared" si="6"/>
        <v>3.1199999999999999E-2</v>
      </c>
      <c r="CF101">
        <v>1.2</v>
      </c>
      <c r="CG101">
        <v>0.2</v>
      </c>
      <c r="CH101">
        <v>0.13</v>
      </c>
      <c r="CI101">
        <f t="shared" si="4"/>
        <v>0</v>
      </c>
      <c r="CJ101">
        <f t="shared" si="5"/>
        <v>0</v>
      </c>
    </row>
    <row r="102" spans="1:88" ht="16.5" thickTop="1" thickBot="1">
      <c r="A102" s="28"/>
      <c r="B102" s="26" t="s">
        <v>71</v>
      </c>
      <c r="C102" s="27">
        <v>0</v>
      </c>
      <c r="D102" s="26">
        <v>1790</v>
      </c>
      <c r="E102" s="22">
        <v>1690</v>
      </c>
      <c r="F102" s="22">
        <v>1600</v>
      </c>
      <c r="G102" s="24">
        <f>Лист2!M102</f>
        <v>0</v>
      </c>
      <c r="CD102" s="124">
        <v>7</v>
      </c>
      <c r="CE102" s="84">
        <f t="shared" si="6"/>
        <v>3.1199999999999999E-2</v>
      </c>
      <c r="CF102">
        <v>1.2</v>
      </c>
      <c r="CG102">
        <v>0.2</v>
      </c>
      <c r="CH102">
        <v>0.13</v>
      </c>
      <c r="CI102">
        <f t="shared" si="4"/>
        <v>0</v>
      </c>
      <c r="CJ102">
        <f t="shared" si="5"/>
        <v>0</v>
      </c>
    </row>
    <row r="103" spans="1:88" ht="16.5" thickTop="1" thickBot="1">
      <c r="A103" s="29"/>
      <c r="B103" s="30" t="s">
        <v>21</v>
      </c>
      <c r="C103" s="31">
        <v>0</v>
      </c>
      <c r="D103" s="30">
        <v>1990</v>
      </c>
      <c r="E103" s="30">
        <v>1890</v>
      </c>
      <c r="F103" s="30">
        <v>1800</v>
      </c>
      <c r="G103" s="24">
        <f>Лист2!M103</f>
        <v>0</v>
      </c>
      <c r="CD103" s="124">
        <v>7</v>
      </c>
      <c r="CE103" s="84">
        <f t="shared" si="6"/>
        <v>3.1199999999999999E-2</v>
      </c>
      <c r="CF103">
        <v>1.2</v>
      </c>
      <c r="CG103">
        <v>0.2</v>
      </c>
      <c r="CH103">
        <v>0.13</v>
      </c>
      <c r="CI103">
        <f t="shared" si="4"/>
        <v>0</v>
      </c>
      <c r="CJ103">
        <f t="shared" si="5"/>
        <v>0</v>
      </c>
    </row>
    <row r="104" spans="1:88" ht="16.5" thickTop="1" thickBot="1">
      <c r="A104" s="40"/>
      <c r="B104" s="38"/>
      <c r="C104" s="39">
        <v>0</v>
      </c>
      <c r="D104" s="38"/>
      <c r="E104" s="38"/>
      <c r="F104" s="38"/>
      <c r="G104" s="24">
        <f>Лист2!M104</f>
        <v>0</v>
      </c>
      <c r="CD104" s="124">
        <v>0</v>
      </c>
      <c r="CE104" s="84">
        <f t="shared" si="6"/>
        <v>0</v>
      </c>
      <c r="CI104">
        <f t="shared" si="4"/>
        <v>0</v>
      </c>
      <c r="CJ104">
        <f t="shared" si="5"/>
        <v>0</v>
      </c>
    </row>
    <row r="105" spans="1:88" ht="16.5" thickTop="1" thickBot="1">
      <c r="A105" s="21" t="s">
        <v>74</v>
      </c>
      <c r="B105" s="22" t="s">
        <v>68</v>
      </c>
      <c r="C105" s="23">
        <v>0</v>
      </c>
      <c r="D105" s="22">
        <v>2330</v>
      </c>
      <c r="E105" s="22">
        <v>2230</v>
      </c>
      <c r="F105" s="22">
        <v>2100</v>
      </c>
      <c r="G105" s="24">
        <f>Лист2!M105</f>
        <v>0</v>
      </c>
      <c r="CD105" s="124">
        <v>7</v>
      </c>
      <c r="CE105" s="84">
        <f t="shared" si="6"/>
        <v>3.1199999999999999E-2</v>
      </c>
      <c r="CF105">
        <v>1.2</v>
      </c>
      <c r="CG105">
        <v>0.2</v>
      </c>
      <c r="CH105">
        <v>0.13</v>
      </c>
      <c r="CI105">
        <f t="shared" si="4"/>
        <v>0</v>
      </c>
      <c r="CJ105">
        <f t="shared" si="5"/>
        <v>0</v>
      </c>
    </row>
    <row r="106" spans="1:88" ht="16.5" thickTop="1" thickBot="1">
      <c r="A106" s="25" t="s">
        <v>69</v>
      </c>
      <c r="B106" s="26" t="s">
        <v>70</v>
      </c>
      <c r="C106" s="27">
        <v>0</v>
      </c>
      <c r="D106" s="26">
        <v>2330</v>
      </c>
      <c r="E106" s="26">
        <v>2230</v>
      </c>
      <c r="F106" s="26">
        <v>2100</v>
      </c>
      <c r="G106" s="24">
        <f>Лист2!M106</f>
        <v>0</v>
      </c>
      <c r="CD106" s="124">
        <v>7</v>
      </c>
      <c r="CE106" s="84">
        <f t="shared" si="6"/>
        <v>3.1199999999999999E-2</v>
      </c>
      <c r="CF106">
        <v>1.2</v>
      </c>
      <c r="CG106">
        <v>0.2</v>
      </c>
      <c r="CH106">
        <v>0.13</v>
      </c>
      <c r="CI106">
        <f t="shared" si="4"/>
        <v>0</v>
      </c>
      <c r="CJ106">
        <f t="shared" si="5"/>
        <v>0</v>
      </c>
    </row>
    <row r="107" spans="1:88" ht="16.5" thickTop="1" thickBot="1">
      <c r="A107" s="35" t="s">
        <v>42</v>
      </c>
      <c r="B107" s="26" t="s">
        <v>71</v>
      </c>
      <c r="C107" s="27">
        <v>0</v>
      </c>
      <c r="D107" s="26">
        <v>2330</v>
      </c>
      <c r="E107" s="26">
        <v>2230</v>
      </c>
      <c r="F107" s="26">
        <v>2100</v>
      </c>
      <c r="G107" s="24">
        <f>Лист2!M107</f>
        <v>0</v>
      </c>
      <c r="CD107" s="124">
        <v>7</v>
      </c>
      <c r="CE107" s="84">
        <f t="shared" si="6"/>
        <v>3.1199999999999999E-2</v>
      </c>
      <c r="CF107">
        <v>1.2</v>
      </c>
      <c r="CG107">
        <v>0.2</v>
      </c>
      <c r="CH107">
        <v>0.13</v>
      </c>
      <c r="CI107">
        <f t="shared" si="4"/>
        <v>0</v>
      </c>
      <c r="CJ107">
        <f t="shared" si="5"/>
        <v>0</v>
      </c>
    </row>
    <row r="108" spans="1:88" ht="16.5" thickTop="1" thickBot="1">
      <c r="A108" s="29"/>
      <c r="B108" s="30" t="s">
        <v>21</v>
      </c>
      <c r="C108" s="31">
        <v>0</v>
      </c>
      <c r="D108" s="30">
        <v>2530</v>
      </c>
      <c r="E108" s="30">
        <v>2490</v>
      </c>
      <c r="F108" s="30">
        <v>2300</v>
      </c>
      <c r="G108" s="24">
        <f>Лист2!M108</f>
        <v>0</v>
      </c>
      <c r="CD108" s="124">
        <v>7</v>
      </c>
      <c r="CE108" s="84">
        <f t="shared" si="6"/>
        <v>3.1199999999999999E-2</v>
      </c>
      <c r="CF108">
        <v>1.2</v>
      </c>
      <c r="CG108">
        <v>0.2</v>
      </c>
      <c r="CH108">
        <v>0.13</v>
      </c>
      <c r="CI108">
        <f t="shared" si="4"/>
        <v>0</v>
      </c>
      <c r="CJ108">
        <f t="shared" si="5"/>
        <v>0</v>
      </c>
    </row>
    <row r="109" spans="1:88" ht="16.5" thickTop="1" thickBot="1">
      <c r="A109" s="37"/>
      <c r="B109" s="38"/>
      <c r="C109" s="39">
        <v>0</v>
      </c>
      <c r="D109" s="38"/>
      <c r="E109" s="38"/>
      <c r="F109" s="38"/>
      <c r="G109" s="24">
        <f>Лист2!M109</f>
        <v>0</v>
      </c>
      <c r="CD109" s="124">
        <v>0</v>
      </c>
      <c r="CE109" s="84">
        <f t="shared" si="6"/>
        <v>0</v>
      </c>
      <c r="CI109">
        <f t="shared" si="4"/>
        <v>0</v>
      </c>
      <c r="CJ109">
        <f t="shared" si="5"/>
        <v>0</v>
      </c>
    </row>
    <row r="110" spans="1:88" ht="16.5" thickTop="1" thickBot="1">
      <c r="A110" s="21" t="s">
        <v>75</v>
      </c>
      <c r="B110" s="22" t="s">
        <v>68</v>
      </c>
      <c r="C110" s="23">
        <v>0</v>
      </c>
      <c r="D110" s="22">
        <v>2230</v>
      </c>
      <c r="E110" s="22">
        <v>2130</v>
      </c>
      <c r="F110" s="22">
        <v>2000</v>
      </c>
      <c r="G110" s="24">
        <f>Лист2!M110</f>
        <v>0</v>
      </c>
      <c r="CD110" s="124">
        <v>7</v>
      </c>
      <c r="CE110" s="84">
        <f t="shared" si="6"/>
        <v>3.1199999999999999E-2</v>
      </c>
      <c r="CF110">
        <v>1.2</v>
      </c>
      <c r="CG110">
        <v>0.2</v>
      </c>
      <c r="CH110">
        <v>0.13</v>
      </c>
      <c r="CI110">
        <f t="shared" si="4"/>
        <v>0</v>
      </c>
      <c r="CJ110">
        <f t="shared" si="5"/>
        <v>0</v>
      </c>
    </row>
    <row r="111" spans="1:88" ht="16.5" thickTop="1" thickBot="1">
      <c r="A111" s="25" t="s">
        <v>69</v>
      </c>
      <c r="B111" s="26" t="s">
        <v>70</v>
      </c>
      <c r="C111" s="27">
        <v>0</v>
      </c>
      <c r="D111" s="26">
        <v>2230</v>
      </c>
      <c r="E111" s="26">
        <v>2130</v>
      </c>
      <c r="F111" s="26">
        <v>2000</v>
      </c>
      <c r="G111" s="24">
        <f>Лист2!M111</f>
        <v>0</v>
      </c>
      <c r="CD111" s="124">
        <v>7</v>
      </c>
      <c r="CE111" s="84">
        <f t="shared" si="6"/>
        <v>3.1199999999999999E-2</v>
      </c>
      <c r="CF111">
        <v>1.2</v>
      </c>
      <c r="CG111">
        <v>0.2</v>
      </c>
      <c r="CH111">
        <v>0.13</v>
      </c>
      <c r="CI111">
        <f t="shared" si="4"/>
        <v>0</v>
      </c>
      <c r="CJ111">
        <f t="shared" si="5"/>
        <v>0</v>
      </c>
    </row>
    <row r="112" spans="1:88" ht="16.5" thickTop="1" thickBot="1">
      <c r="A112" s="35" t="s">
        <v>42</v>
      </c>
      <c r="B112" s="26" t="s">
        <v>71</v>
      </c>
      <c r="C112" s="27">
        <v>0</v>
      </c>
      <c r="D112" s="26">
        <v>2230</v>
      </c>
      <c r="E112" s="26">
        <v>2130</v>
      </c>
      <c r="F112" s="26">
        <v>2000</v>
      </c>
      <c r="G112" s="24">
        <f>Лист2!M112</f>
        <v>0</v>
      </c>
      <c r="CD112" s="124">
        <v>7</v>
      </c>
      <c r="CE112" s="84">
        <f t="shared" si="6"/>
        <v>3.1199999999999999E-2</v>
      </c>
      <c r="CF112">
        <v>1.2</v>
      </c>
      <c r="CG112">
        <v>0.2</v>
      </c>
      <c r="CH112">
        <v>0.13</v>
      </c>
      <c r="CI112">
        <f t="shared" si="4"/>
        <v>0</v>
      </c>
      <c r="CJ112">
        <f t="shared" si="5"/>
        <v>0</v>
      </c>
    </row>
    <row r="113" spans="1:88" ht="16.5" thickTop="1" thickBot="1">
      <c r="A113" s="29"/>
      <c r="B113" s="30" t="s">
        <v>21</v>
      </c>
      <c r="C113" s="31">
        <v>0</v>
      </c>
      <c r="D113" s="30">
        <v>2430</v>
      </c>
      <c r="E113" s="30">
        <v>2330</v>
      </c>
      <c r="F113" s="30">
        <v>2200</v>
      </c>
      <c r="G113" s="24">
        <f>Лист2!M113</f>
        <v>0</v>
      </c>
      <c r="CD113" s="124">
        <v>7</v>
      </c>
      <c r="CE113" s="84">
        <f t="shared" si="6"/>
        <v>3.1199999999999999E-2</v>
      </c>
      <c r="CF113">
        <v>1.2</v>
      </c>
      <c r="CG113">
        <v>0.2</v>
      </c>
      <c r="CH113">
        <v>0.13</v>
      </c>
      <c r="CI113">
        <f t="shared" si="4"/>
        <v>0</v>
      </c>
      <c r="CJ113">
        <f t="shared" si="5"/>
        <v>0</v>
      </c>
    </row>
    <row r="114" spans="1:88" ht="16.5" thickTop="1" thickBot="1">
      <c r="A114" s="40"/>
      <c r="B114" s="38"/>
      <c r="C114" s="39">
        <v>0</v>
      </c>
      <c r="D114" s="38"/>
      <c r="E114" s="38"/>
      <c r="F114" s="38"/>
      <c r="G114" s="24">
        <f>Лист2!M114</f>
        <v>0</v>
      </c>
      <c r="CD114" s="124">
        <v>0</v>
      </c>
      <c r="CE114" s="84">
        <f t="shared" si="6"/>
        <v>0</v>
      </c>
      <c r="CI114">
        <f t="shared" si="4"/>
        <v>0</v>
      </c>
      <c r="CJ114">
        <f t="shared" si="5"/>
        <v>0</v>
      </c>
    </row>
    <row r="115" spans="1:88" ht="16.5" thickTop="1" thickBot="1">
      <c r="A115" s="21" t="s">
        <v>76</v>
      </c>
      <c r="B115" s="22" t="s">
        <v>68</v>
      </c>
      <c r="C115" s="23">
        <v>0</v>
      </c>
      <c r="D115" s="22">
        <v>2130</v>
      </c>
      <c r="E115" s="22">
        <v>2030</v>
      </c>
      <c r="F115" s="22">
        <v>1900</v>
      </c>
      <c r="G115" s="24">
        <f>Лист2!M115</f>
        <v>0</v>
      </c>
      <c r="CD115" s="124">
        <v>7</v>
      </c>
      <c r="CE115" s="84">
        <f t="shared" si="6"/>
        <v>3.1199999999999999E-2</v>
      </c>
      <c r="CF115">
        <v>1.2</v>
      </c>
      <c r="CG115">
        <v>0.2</v>
      </c>
      <c r="CH115">
        <v>0.13</v>
      </c>
      <c r="CI115">
        <f t="shared" si="4"/>
        <v>0</v>
      </c>
      <c r="CJ115">
        <f t="shared" si="5"/>
        <v>0</v>
      </c>
    </row>
    <row r="116" spans="1:88" ht="16.5" thickTop="1" thickBot="1">
      <c r="A116" s="25" t="s">
        <v>69</v>
      </c>
      <c r="B116" s="26" t="s">
        <v>70</v>
      </c>
      <c r="C116" s="27">
        <v>0</v>
      </c>
      <c r="D116" s="26">
        <v>2130</v>
      </c>
      <c r="E116" s="26">
        <v>2030</v>
      </c>
      <c r="F116" s="26">
        <v>1900</v>
      </c>
      <c r="G116" s="24">
        <f>Лист2!M116</f>
        <v>0</v>
      </c>
      <c r="CD116" s="124">
        <v>7</v>
      </c>
      <c r="CE116" s="84">
        <f t="shared" si="6"/>
        <v>3.1199999999999999E-2</v>
      </c>
      <c r="CF116">
        <v>1.2</v>
      </c>
      <c r="CG116">
        <v>0.2</v>
      </c>
      <c r="CH116">
        <v>0.13</v>
      </c>
      <c r="CI116">
        <f t="shared" si="4"/>
        <v>0</v>
      </c>
      <c r="CJ116">
        <f t="shared" si="5"/>
        <v>0</v>
      </c>
    </row>
    <row r="117" spans="1:88" ht="16.5" thickTop="1" thickBot="1">
      <c r="A117" s="35" t="s">
        <v>42</v>
      </c>
      <c r="B117" s="26" t="s">
        <v>71</v>
      </c>
      <c r="C117" s="27">
        <v>0</v>
      </c>
      <c r="D117" s="26">
        <v>2130</v>
      </c>
      <c r="E117" s="26">
        <v>2030</v>
      </c>
      <c r="F117" s="26">
        <v>1900</v>
      </c>
      <c r="G117" s="24">
        <f>Лист2!M117</f>
        <v>0</v>
      </c>
      <c r="CD117" s="124">
        <v>7</v>
      </c>
      <c r="CE117" s="84">
        <f t="shared" si="6"/>
        <v>3.1199999999999999E-2</v>
      </c>
      <c r="CF117">
        <v>1.2</v>
      </c>
      <c r="CG117">
        <v>0.2</v>
      </c>
      <c r="CH117">
        <v>0.13</v>
      </c>
      <c r="CI117">
        <f t="shared" si="4"/>
        <v>0</v>
      </c>
      <c r="CJ117">
        <f t="shared" si="5"/>
        <v>0</v>
      </c>
    </row>
    <row r="118" spans="1:88" ht="16.5" thickTop="1" thickBot="1">
      <c r="A118" s="29"/>
      <c r="B118" s="30" t="s">
        <v>21</v>
      </c>
      <c r="C118" s="31">
        <v>0</v>
      </c>
      <c r="D118" s="30">
        <v>2330</v>
      </c>
      <c r="E118" s="30">
        <v>2230</v>
      </c>
      <c r="F118" s="30">
        <v>2100</v>
      </c>
      <c r="G118" s="24">
        <f>Лист2!M118</f>
        <v>0</v>
      </c>
      <c r="CD118" s="124">
        <v>7</v>
      </c>
      <c r="CE118" s="84">
        <f t="shared" si="6"/>
        <v>3.1199999999999999E-2</v>
      </c>
      <c r="CF118">
        <v>1.2</v>
      </c>
      <c r="CG118">
        <v>0.2</v>
      </c>
      <c r="CH118">
        <v>0.13</v>
      </c>
      <c r="CI118">
        <f t="shared" si="4"/>
        <v>0</v>
      </c>
      <c r="CJ118">
        <f t="shared" si="5"/>
        <v>0</v>
      </c>
    </row>
    <row r="119" spans="1:88" ht="16.5" thickTop="1" thickBot="1">
      <c r="A119" s="38"/>
      <c r="B119" s="38"/>
      <c r="C119" s="39">
        <v>0</v>
      </c>
      <c r="D119" s="38"/>
      <c r="E119" s="38"/>
      <c r="F119" s="38"/>
      <c r="G119" s="24">
        <f>Лист2!M119</f>
        <v>0</v>
      </c>
      <c r="CD119" s="124">
        <v>0</v>
      </c>
      <c r="CE119" s="84">
        <f t="shared" si="6"/>
        <v>0</v>
      </c>
      <c r="CI119">
        <f t="shared" si="4"/>
        <v>0</v>
      </c>
      <c r="CJ119">
        <f t="shared" si="5"/>
        <v>0</v>
      </c>
    </row>
    <row r="120" spans="1:88" ht="16.5" thickTop="1" thickBot="1">
      <c r="A120" s="45" t="s">
        <v>77</v>
      </c>
      <c r="B120" s="79" t="s">
        <v>78</v>
      </c>
      <c r="C120" s="78">
        <v>0</v>
      </c>
      <c r="D120" s="79">
        <v>2100</v>
      </c>
      <c r="E120" s="79">
        <v>2000</v>
      </c>
      <c r="F120" s="79">
        <v>1900</v>
      </c>
      <c r="G120" s="24">
        <f>Лист2!M120</f>
        <v>0</v>
      </c>
      <c r="CD120" s="124">
        <v>7</v>
      </c>
      <c r="CE120" s="84">
        <f t="shared" si="6"/>
        <v>3.1199999999999999E-2</v>
      </c>
      <c r="CF120">
        <v>1.2</v>
      </c>
      <c r="CG120">
        <v>0.2</v>
      </c>
      <c r="CH120">
        <v>0.13</v>
      </c>
      <c r="CI120">
        <f t="shared" si="4"/>
        <v>0</v>
      </c>
      <c r="CJ120">
        <f t="shared" si="5"/>
        <v>0</v>
      </c>
    </row>
    <row r="121" spans="1:88" ht="16.5" thickTop="1" thickBot="1">
      <c r="A121" s="48"/>
      <c r="B121" s="26"/>
      <c r="C121" s="27">
        <v>0</v>
      </c>
      <c r="D121" s="26"/>
      <c r="E121" s="26"/>
      <c r="F121" s="26"/>
      <c r="G121" s="24">
        <f>Лист2!M121</f>
        <v>0</v>
      </c>
      <c r="CD121" s="124">
        <v>0</v>
      </c>
      <c r="CE121" s="84">
        <f t="shared" si="6"/>
        <v>0</v>
      </c>
      <c r="CI121">
        <f t="shared" si="4"/>
        <v>0</v>
      </c>
      <c r="CJ121">
        <f t="shared" si="5"/>
        <v>0</v>
      </c>
    </row>
    <row r="122" spans="1:88" ht="16.5" thickTop="1" thickBot="1">
      <c r="A122" s="46" t="s">
        <v>79</v>
      </c>
      <c r="B122" s="60" t="s">
        <v>78</v>
      </c>
      <c r="C122" s="59">
        <v>0</v>
      </c>
      <c r="D122" s="60">
        <v>2000</v>
      </c>
      <c r="E122" s="60">
        <v>1900</v>
      </c>
      <c r="F122" s="60">
        <v>1800</v>
      </c>
      <c r="G122" s="24">
        <f>Лист2!M122</f>
        <v>0</v>
      </c>
      <c r="CD122" s="124">
        <v>7</v>
      </c>
      <c r="CE122" s="84">
        <f t="shared" si="6"/>
        <v>3.1199999999999999E-2</v>
      </c>
      <c r="CF122">
        <v>1.2</v>
      </c>
      <c r="CG122">
        <v>0.2</v>
      </c>
      <c r="CH122">
        <v>0.13</v>
      </c>
      <c r="CI122">
        <f t="shared" si="4"/>
        <v>0</v>
      </c>
      <c r="CJ122">
        <f t="shared" si="5"/>
        <v>0</v>
      </c>
    </row>
    <row r="123" spans="1:88" ht="16.5" thickTop="1" thickBot="1">
      <c r="A123" s="48"/>
      <c r="B123" s="26"/>
      <c r="C123" s="27">
        <v>0</v>
      </c>
      <c r="D123" s="26"/>
      <c r="E123" s="26"/>
      <c r="F123" s="26"/>
      <c r="G123" s="24">
        <f>Лист2!M123</f>
        <v>0</v>
      </c>
      <c r="CD123" s="124">
        <v>0</v>
      </c>
      <c r="CE123" s="84">
        <f t="shared" si="6"/>
        <v>0</v>
      </c>
      <c r="CI123">
        <f t="shared" si="4"/>
        <v>0</v>
      </c>
      <c r="CJ123">
        <f t="shared" si="5"/>
        <v>0</v>
      </c>
    </row>
    <row r="124" spans="1:88" ht="16.5" thickTop="1" thickBot="1">
      <c r="A124" s="47" t="s">
        <v>80</v>
      </c>
      <c r="B124" s="64" t="s">
        <v>78</v>
      </c>
      <c r="C124" s="63">
        <v>0</v>
      </c>
      <c r="D124" s="64">
        <v>1900</v>
      </c>
      <c r="E124" s="64">
        <v>1800</v>
      </c>
      <c r="F124" s="64">
        <v>1700</v>
      </c>
      <c r="G124" s="24">
        <f>Лист2!M124</f>
        <v>0</v>
      </c>
      <c r="CD124" s="124">
        <v>7</v>
      </c>
      <c r="CE124" s="84">
        <f t="shared" si="6"/>
        <v>3.1199999999999999E-2</v>
      </c>
      <c r="CF124">
        <v>1.2</v>
      </c>
      <c r="CG124">
        <v>0.2</v>
      </c>
      <c r="CH124">
        <v>0.13</v>
      </c>
      <c r="CI124">
        <f t="shared" si="4"/>
        <v>0</v>
      </c>
      <c r="CJ124">
        <f t="shared" si="5"/>
        <v>0</v>
      </c>
    </row>
    <row r="125" spans="1:88" ht="16.5" thickTop="1" thickBot="1">
      <c r="A125" s="10"/>
      <c r="B125" s="10"/>
      <c r="C125" s="11">
        <v>0</v>
      </c>
      <c r="D125" s="12"/>
      <c r="E125" s="10"/>
      <c r="F125" s="10"/>
      <c r="G125" s="24">
        <f>Лист2!M125</f>
        <v>0</v>
      </c>
      <c r="CD125" s="124">
        <v>0</v>
      </c>
      <c r="CE125" s="84">
        <f t="shared" si="6"/>
        <v>0</v>
      </c>
      <c r="CI125">
        <f t="shared" si="4"/>
        <v>0</v>
      </c>
      <c r="CJ125">
        <f t="shared" si="5"/>
        <v>0</v>
      </c>
    </row>
    <row r="126" spans="1:88" ht="16.5" thickTop="1" thickBot="1">
      <c r="A126" s="49" t="s">
        <v>81</v>
      </c>
      <c r="B126" s="52" t="s">
        <v>82</v>
      </c>
      <c r="C126" s="53">
        <v>0</v>
      </c>
      <c r="D126" s="54">
        <v>1300</v>
      </c>
      <c r="E126" s="54">
        <v>1250</v>
      </c>
      <c r="F126" s="54">
        <v>1200</v>
      </c>
      <c r="G126" s="24">
        <f>Лист2!M126</f>
        <v>0</v>
      </c>
      <c r="CD126" s="124">
        <v>3</v>
      </c>
      <c r="CE126" s="84">
        <f t="shared" si="6"/>
        <v>3.1199999999999999E-2</v>
      </c>
      <c r="CF126">
        <v>1.2</v>
      </c>
      <c r="CG126">
        <v>0.2</v>
      </c>
      <c r="CH126">
        <v>0.13</v>
      </c>
      <c r="CI126">
        <f t="shared" si="4"/>
        <v>0</v>
      </c>
      <c r="CJ126">
        <f t="shared" si="5"/>
        <v>0</v>
      </c>
    </row>
    <row r="127" spans="1:88" ht="16.5" thickTop="1" thickBot="1">
      <c r="A127" s="1"/>
      <c r="B127" s="1"/>
      <c r="C127" s="6">
        <v>0</v>
      </c>
      <c r="D127" s="1"/>
      <c r="E127" s="1"/>
      <c r="F127" s="1"/>
      <c r="G127" s="24">
        <f>Лист2!M127</f>
        <v>0</v>
      </c>
      <c r="CD127" s="124">
        <v>0</v>
      </c>
      <c r="CE127" s="84">
        <f t="shared" si="6"/>
        <v>0</v>
      </c>
      <c r="CI127">
        <f t="shared" si="4"/>
        <v>0</v>
      </c>
      <c r="CJ127">
        <f t="shared" si="5"/>
        <v>0</v>
      </c>
    </row>
    <row r="128" spans="1:88" ht="16.5" thickTop="1" thickBot="1">
      <c r="A128" s="50" t="s">
        <v>83</v>
      </c>
      <c r="B128" s="65" t="s">
        <v>82</v>
      </c>
      <c r="C128" s="53">
        <v>0</v>
      </c>
      <c r="D128" s="54">
        <v>2300</v>
      </c>
      <c r="E128" s="54">
        <v>2250</v>
      </c>
      <c r="F128" s="54">
        <v>2200</v>
      </c>
      <c r="G128" s="24">
        <f>Лист2!M128</f>
        <v>0</v>
      </c>
      <c r="CD128" s="124">
        <v>3</v>
      </c>
      <c r="CE128" s="84">
        <f t="shared" si="6"/>
        <v>3.1199999999999999E-2</v>
      </c>
      <c r="CF128">
        <v>1.2</v>
      </c>
      <c r="CG128">
        <v>0.2</v>
      </c>
      <c r="CH128">
        <v>0.13</v>
      </c>
      <c r="CI128">
        <f t="shared" si="4"/>
        <v>0</v>
      </c>
      <c r="CJ128">
        <f t="shared" si="5"/>
        <v>0</v>
      </c>
    </row>
    <row r="129" spans="1:88" ht="16.5" thickTop="1" thickBot="1">
      <c r="A129" s="1"/>
      <c r="B129" s="1"/>
      <c r="C129" s="6">
        <v>0</v>
      </c>
      <c r="D129" s="1"/>
      <c r="E129" s="1"/>
      <c r="F129" s="1"/>
      <c r="G129" s="24">
        <f>Лист2!M129</f>
        <v>0</v>
      </c>
      <c r="CD129" s="124">
        <v>0</v>
      </c>
      <c r="CE129" s="84">
        <f t="shared" si="6"/>
        <v>0</v>
      </c>
      <c r="CI129">
        <f t="shared" si="4"/>
        <v>0</v>
      </c>
      <c r="CJ129">
        <f t="shared" si="5"/>
        <v>0</v>
      </c>
    </row>
    <row r="130" spans="1:88" ht="16.5" thickTop="1" thickBot="1">
      <c r="A130" s="50" t="s">
        <v>84</v>
      </c>
      <c r="B130" s="65" t="s">
        <v>85</v>
      </c>
      <c r="C130" s="53">
        <v>0</v>
      </c>
      <c r="D130" s="54">
        <v>990</v>
      </c>
      <c r="E130" s="54">
        <v>910</v>
      </c>
      <c r="F130" s="54">
        <v>900</v>
      </c>
      <c r="G130" s="24">
        <f>Лист2!M130</f>
        <v>0</v>
      </c>
      <c r="CD130" s="124">
        <v>2</v>
      </c>
      <c r="CE130" s="84">
        <f t="shared" si="6"/>
        <v>2.0800000000000006E-2</v>
      </c>
      <c r="CF130">
        <v>0.8</v>
      </c>
      <c r="CG130">
        <v>0.2</v>
      </c>
      <c r="CH130">
        <v>0.13</v>
      </c>
      <c r="CI130">
        <f t="shared" si="4"/>
        <v>0</v>
      </c>
      <c r="CJ130">
        <f t="shared" si="5"/>
        <v>0</v>
      </c>
    </row>
    <row r="131" spans="1:88" ht="16.5" thickTop="1" thickBot="1">
      <c r="A131" s="1"/>
      <c r="B131" s="1"/>
      <c r="C131" s="6">
        <v>0</v>
      </c>
      <c r="D131" s="1"/>
      <c r="E131" s="1"/>
      <c r="F131" s="1"/>
      <c r="G131" s="24">
        <f>Лист2!M131</f>
        <v>0</v>
      </c>
      <c r="CD131" s="124">
        <v>0</v>
      </c>
      <c r="CE131" s="84">
        <f t="shared" si="6"/>
        <v>0</v>
      </c>
      <c r="CI131">
        <f t="shared" si="4"/>
        <v>0</v>
      </c>
      <c r="CJ131">
        <f t="shared" si="5"/>
        <v>0</v>
      </c>
    </row>
    <row r="132" spans="1:88" ht="16.5" thickTop="1" thickBot="1">
      <c r="A132" s="50" t="s">
        <v>86</v>
      </c>
      <c r="B132" s="65" t="s">
        <v>87</v>
      </c>
      <c r="C132" s="53">
        <v>0</v>
      </c>
      <c r="D132" s="54">
        <v>1490</v>
      </c>
      <c r="E132" s="54">
        <v>1390</v>
      </c>
      <c r="F132" s="54">
        <v>1300</v>
      </c>
      <c r="G132" s="24">
        <f>Лист2!M132</f>
        <v>0</v>
      </c>
      <c r="CD132" s="124">
        <v>3</v>
      </c>
      <c r="CE132" s="84">
        <f t="shared" si="6"/>
        <v>3.1199999999999999E-2</v>
      </c>
      <c r="CF132">
        <v>1.2</v>
      </c>
      <c r="CG132">
        <v>0.2</v>
      </c>
      <c r="CH132">
        <v>0.13</v>
      </c>
      <c r="CI132">
        <f t="shared" si="4"/>
        <v>0</v>
      </c>
      <c r="CJ132">
        <f t="shared" si="5"/>
        <v>0</v>
      </c>
    </row>
    <row r="133" spans="1:88" ht="16.5" thickTop="1" thickBot="1">
      <c r="A133" s="1"/>
      <c r="B133" s="1"/>
      <c r="C133" s="6">
        <v>0</v>
      </c>
      <c r="D133" s="1"/>
      <c r="E133" s="1"/>
      <c r="F133" s="1"/>
      <c r="G133" s="24">
        <f>Лист2!M133</f>
        <v>0</v>
      </c>
      <c r="CD133" s="124">
        <v>0</v>
      </c>
      <c r="CE133" s="84">
        <f t="shared" si="6"/>
        <v>0</v>
      </c>
      <c r="CI133">
        <f t="shared" ref="CI133:CI196" si="7">PRODUCT(CE133,C133)</f>
        <v>0</v>
      </c>
      <c r="CJ133">
        <f t="shared" ref="CJ133:CJ196" si="8">PRODUCT(CD133,C133)</f>
        <v>0</v>
      </c>
    </row>
    <row r="134" spans="1:88" ht="16.5" thickTop="1" thickBot="1">
      <c r="A134" s="51" t="s">
        <v>88</v>
      </c>
      <c r="B134" s="65" t="s">
        <v>89</v>
      </c>
      <c r="C134" s="53">
        <v>0</v>
      </c>
      <c r="D134" s="54">
        <v>2200</v>
      </c>
      <c r="E134" s="54">
        <v>2000</v>
      </c>
      <c r="F134" s="54">
        <v>1950</v>
      </c>
      <c r="G134" s="24">
        <f>Лист2!M134</f>
        <v>0</v>
      </c>
      <c r="CD134" s="124">
        <v>7</v>
      </c>
      <c r="CE134" s="84">
        <f t="shared" ref="CE134:CE195" si="9">PRODUCT(CF134,CG134,CH134)</f>
        <v>3.1199999999999999E-2</v>
      </c>
      <c r="CF134">
        <v>1.2</v>
      </c>
      <c r="CG134">
        <v>0.2</v>
      </c>
      <c r="CH134">
        <v>0.13</v>
      </c>
      <c r="CI134">
        <f t="shared" si="7"/>
        <v>0</v>
      </c>
      <c r="CJ134">
        <f t="shared" si="8"/>
        <v>0</v>
      </c>
    </row>
    <row r="135" spans="1:88" ht="16.5" thickTop="1" thickBot="1">
      <c r="A135" s="1"/>
      <c r="B135" s="8"/>
      <c r="C135" s="6">
        <v>0</v>
      </c>
      <c r="D135" s="1"/>
      <c r="E135" s="1"/>
      <c r="F135" s="1"/>
      <c r="G135" s="24">
        <f>Лист2!M135</f>
        <v>0</v>
      </c>
      <c r="CD135" s="124">
        <v>0</v>
      </c>
      <c r="CE135" s="84">
        <f t="shared" si="9"/>
        <v>0</v>
      </c>
      <c r="CI135">
        <f t="shared" si="7"/>
        <v>0</v>
      </c>
      <c r="CJ135">
        <f t="shared" si="8"/>
        <v>0</v>
      </c>
    </row>
    <row r="136" spans="1:88" ht="16.5" thickTop="1" thickBot="1">
      <c r="A136" s="49" t="s">
        <v>90</v>
      </c>
      <c r="B136" s="52" t="s">
        <v>89</v>
      </c>
      <c r="C136" s="53">
        <v>0</v>
      </c>
      <c r="D136" s="54">
        <v>3200</v>
      </c>
      <c r="E136" s="54">
        <v>3000</v>
      </c>
      <c r="F136" s="54">
        <v>2900</v>
      </c>
      <c r="G136" s="24">
        <f>Лист2!M136</f>
        <v>0</v>
      </c>
      <c r="CD136" s="124">
        <v>7</v>
      </c>
      <c r="CE136" s="84">
        <f t="shared" si="9"/>
        <v>3.1199999999999999E-2</v>
      </c>
      <c r="CF136">
        <v>1.2</v>
      </c>
      <c r="CG136">
        <v>0.2</v>
      </c>
      <c r="CH136">
        <v>0.13</v>
      </c>
      <c r="CI136">
        <f t="shared" si="7"/>
        <v>0</v>
      </c>
      <c r="CJ136">
        <f t="shared" si="8"/>
        <v>0</v>
      </c>
    </row>
    <row r="137" spans="1:88" ht="16.5" thickTop="1" thickBot="1">
      <c r="A137" s="1"/>
      <c r="B137" s="8"/>
      <c r="C137" s="6">
        <v>0</v>
      </c>
      <c r="D137" s="1"/>
      <c r="E137" s="1"/>
      <c r="F137" s="1"/>
      <c r="G137" s="24">
        <f>Лист2!M137</f>
        <v>0</v>
      </c>
      <c r="CD137" s="124">
        <v>0</v>
      </c>
      <c r="CE137" s="84">
        <f t="shared" si="9"/>
        <v>0</v>
      </c>
      <c r="CI137">
        <f t="shared" si="7"/>
        <v>0</v>
      </c>
      <c r="CJ137">
        <f t="shared" si="8"/>
        <v>0</v>
      </c>
    </row>
    <row r="138" spans="1:88" ht="16.5" thickTop="1" thickBot="1">
      <c r="A138" s="49" t="s">
        <v>91</v>
      </c>
      <c r="B138" s="52" t="s">
        <v>92</v>
      </c>
      <c r="C138" s="53">
        <v>0</v>
      </c>
      <c r="D138" s="54">
        <v>2150</v>
      </c>
      <c r="E138" s="54">
        <v>2100</v>
      </c>
      <c r="F138" s="54">
        <v>2100</v>
      </c>
      <c r="G138" s="24">
        <f>Лист2!M138</f>
        <v>0</v>
      </c>
      <c r="CD138" s="124">
        <v>5</v>
      </c>
      <c r="CE138" s="84">
        <f t="shared" si="9"/>
        <v>2.0800000000000006E-2</v>
      </c>
      <c r="CF138">
        <v>0.8</v>
      </c>
      <c r="CG138">
        <v>0.2</v>
      </c>
      <c r="CH138">
        <v>0.13</v>
      </c>
      <c r="CI138">
        <f t="shared" si="7"/>
        <v>0</v>
      </c>
      <c r="CJ138">
        <f t="shared" si="8"/>
        <v>0</v>
      </c>
    </row>
    <row r="139" spans="1:88" ht="16.5" thickTop="1" thickBot="1">
      <c r="A139" s="4"/>
      <c r="B139" s="18"/>
      <c r="C139" s="9">
        <v>0</v>
      </c>
      <c r="D139" s="4"/>
      <c r="E139" s="4"/>
      <c r="F139" s="4"/>
      <c r="G139" s="24">
        <f>Лист2!M139</f>
        <v>0</v>
      </c>
      <c r="CD139" s="124">
        <v>0</v>
      </c>
      <c r="CE139" s="84">
        <f t="shared" si="9"/>
        <v>0</v>
      </c>
      <c r="CI139">
        <f t="shared" si="7"/>
        <v>0</v>
      </c>
      <c r="CJ139">
        <f t="shared" si="8"/>
        <v>0</v>
      </c>
    </row>
    <row r="140" spans="1:88" ht="16.5" thickTop="1" thickBot="1">
      <c r="A140" s="55" t="s">
        <v>93</v>
      </c>
      <c r="B140" s="92" t="s">
        <v>94</v>
      </c>
      <c r="C140" s="78">
        <v>0</v>
      </c>
      <c r="D140" s="79">
        <v>1480</v>
      </c>
      <c r="E140" s="79">
        <v>1400</v>
      </c>
      <c r="F140" s="79">
        <v>1330</v>
      </c>
      <c r="G140" s="24">
        <f>Лист2!M140</f>
        <v>0</v>
      </c>
      <c r="CD140" s="124">
        <v>3</v>
      </c>
      <c r="CE140" s="84">
        <f t="shared" si="9"/>
        <v>4.0600000000000004E-2</v>
      </c>
      <c r="CF140">
        <v>1</v>
      </c>
      <c r="CG140">
        <v>0.28999999999999998</v>
      </c>
      <c r="CH140">
        <v>0.14000000000000001</v>
      </c>
      <c r="CI140">
        <f t="shared" si="7"/>
        <v>0</v>
      </c>
      <c r="CJ140">
        <f t="shared" si="8"/>
        <v>0</v>
      </c>
    </row>
    <row r="141" spans="1:88" ht="16.5" thickTop="1" thickBot="1">
      <c r="A141" s="28"/>
      <c r="B141" s="56"/>
      <c r="C141" s="27">
        <v>0</v>
      </c>
      <c r="D141" s="26"/>
      <c r="E141" s="26"/>
      <c r="F141" s="26"/>
      <c r="G141" s="24">
        <f>Лист2!M141</f>
        <v>0</v>
      </c>
      <c r="CD141" s="124">
        <v>0</v>
      </c>
      <c r="CE141" s="84">
        <f t="shared" si="9"/>
        <v>0</v>
      </c>
      <c r="CI141">
        <f t="shared" si="7"/>
        <v>0</v>
      </c>
      <c r="CJ141">
        <f t="shared" si="8"/>
        <v>0</v>
      </c>
    </row>
    <row r="142" spans="1:88" ht="16.5" thickTop="1" thickBot="1">
      <c r="A142" s="57" t="s">
        <v>95</v>
      </c>
      <c r="B142" s="58" t="s">
        <v>94</v>
      </c>
      <c r="C142" s="59">
        <v>0</v>
      </c>
      <c r="D142" s="60">
        <v>1380</v>
      </c>
      <c r="E142" s="60">
        <v>1300</v>
      </c>
      <c r="F142" s="60">
        <v>1230</v>
      </c>
      <c r="G142" s="24">
        <f>Лист2!M142</f>
        <v>0</v>
      </c>
      <c r="CD142" s="124">
        <v>3</v>
      </c>
      <c r="CE142" s="84">
        <f t="shared" si="9"/>
        <v>4.0600000000000004E-2</v>
      </c>
      <c r="CF142">
        <v>1</v>
      </c>
      <c r="CG142">
        <v>0.28999999999999998</v>
      </c>
      <c r="CH142">
        <v>0.14000000000000001</v>
      </c>
      <c r="CI142">
        <f t="shared" si="7"/>
        <v>0</v>
      </c>
      <c r="CJ142">
        <f t="shared" si="8"/>
        <v>0</v>
      </c>
    </row>
    <row r="143" spans="1:88" ht="16.5" thickTop="1" thickBot="1">
      <c r="A143" s="28"/>
      <c r="B143" s="56"/>
      <c r="C143" s="27">
        <v>0</v>
      </c>
      <c r="D143" s="26"/>
      <c r="E143" s="26"/>
      <c r="F143" s="26"/>
      <c r="G143" s="24">
        <f>Лист2!M143</f>
        <v>0</v>
      </c>
      <c r="CD143" s="124">
        <v>0</v>
      </c>
      <c r="CE143" s="84">
        <f t="shared" si="9"/>
        <v>0</v>
      </c>
      <c r="CI143">
        <f t="shared" si="7"/>
        <v>0</v>
      </c>
      <c r="CJ143">
        <f t="shared" si="8"/>
        <v>0</v>
      </c>
    </row>
    <row r="144" spans="1:88" ht="16.5" thickTop="1" thickBot="1">
      <c r="A144" s="61" t="s">
        <v>96</v>
      </c>
      <c r="B144" s="62" t="s">
        <v>94</v>
      </c>
      <c r="C144" s="63">
        <v>0</v>
      </c>
      <c r="D144" s="64">
        <v>1280</v>
      </c>
      <c r="E144" s="64">
        <v>1200</v>
      </c>
      <c r="F144" s="64">
        <v>1130</v>
      </c>
      <c r="G144" s="24">
        <f>Лист2!M144</f>
        <v>0</v>
      </c>
      <c r="CD144" s="124">
        <v>3</v>
      </c>
      <c r="CE144" s="84">
        <f t="shared" si="9"/>
        <v>4.0600000000000004E-2</v>
      </c>
      <c r="CF144">
        <v>1</v>
      </c>
      <c r="CG144">
        <v>0.28999999999999998</v>
      </c>
      <c r="CH144">
        <v>0.14000000000000001</v>
      </c>
      <c r="CI144">
        <f t="shared" si="7"/>
        <v>0</v>
      </c>
      <c r="CJ144">
        <f t="shared" si="8"/>
        <v>0</v>
      </c>
    </row>
    <row r="145" spans="1:88" ht="16.5" thickTop="1" thickBot="1">
      <c r="A145" s="10"/>
      <c r="B145" s="19"/>
      <c r="C145" s="11">
        <v>0</v>
      </c>
      <c r="D145" s="10"/>
      <c r="E145" s="10"/>
      <c r="F145" s="10"/>
      <c r="G145" s="24">
        <f>Лист2!M145</f>
        <v>0</v>
      </c>
      <c r="CD145" s="124">
        <v>0</v>
      </c>
      <c r="CE145" s="84">
        <f t="shared" si="9"/>
        <v>0</v>
      </c>
      <c r="CI145">
        <f t="shared" si="7"/>
        <v>0</v>
      </c>
      <c r="CJ145">
        <f t="shared" si="8"/>
        <v>0</v>
      </c>
    </row>
    <row r="146" spans="1:88" ht="16.5" thickTop="1" thickBot="1">
      <c r="A146" s="49" t="s">
        <v>97</v>
      </c>
      <c r="B146" s="52" t="s">
        <v>98</v>
      </c>
      <c r="C146" s="53">
        <v>0</v>
      </c>
      <c r="D146" s="54">
        <v>1400</v>
      </c>
      <c r="E146" s="54">
        <v>1300</v>
      </c>
      <c r="F146" s="54">
        <v>1250</v>
      </c>
      <c r="G146" s="24">
        <f>Лист2!M146</f>
        <v>0</v>
      </c>
      <c r="CD146" s="124">
        <v>3</v>
      </c>
      <c r="CE146" s="84">
        <f t="shared" si="9"/>
        <v>4.0600000000000004E-2</v>
      </c>
      <c r="CF146">
        <v>1</v>
      </c>
      <c r="CG146">
        <v>0.28999999999999998</v>
      </c>
      <c r="CH146">
        <v>0.14000000000000001</v>
      </c>
      <c r="CI146">
        <f t="shared" si="7"/>
        <v>0</v>
      </c>
      <c r="CJ146">
        <f t="shared" si="8"/>
        <v>0</v>
      </c>
    </row>
    <row r="147" spans="1:88" ht="16.5" thickTop="1" thickBot="1">
      <c r="A147" s="15"/>
      <c r="B147" s="8"/>
      <c r="C147" s="6">
        <v>0</v>
      </c>
      <c r="D147" s="1"/>
      <c r="E147" s="1"/>
      <c r="F147" s="1"/>
      <c r="G147" s="24">
        <f>Лист2!M147</f>
        <v>0</v>
      </c>
      <c r="CD147" s="124">
        <v>0</v>
      </c>
      <c r="CE147" s="84">
        <f t="shared" si="9"/>
        <v>0</v>
      </c>
      <c r="CI147">
        <f t="shared" si="7"/>
        <v>0</v>
      </c>
      <c r="CJ147">
        <f t="shared" si="8"/>
        <v>0</v>
      </c>
    </row>
    <row r="148" spans="1:88" ht="16.5" thickTop="1" thickBot="1">
      <c r="A148" s="49" t="s">
        <v>99</v>
      </c>
      <c r="B148" s="52" t="s">
        <v>98</v>
      </c>
      <c r="C148" s="53">
        <v>0</v>
      </c>
      <c r="D148" s="54">
        <v>1200</v>
      </c>
      <c r="E148" s="54">
        <v>1150</v>
      </c>
      <c r="F148" s="54">
        <v>1100</v>
      </c>
      <c r="G148" s="24">
        <f>Лист2!M148</f>
        <v>0</v>
      </c>
      <c r="CD148" s="124">
        <v>3</v>
      </c>
      <c r="CE148" s="84">
        <f t="shared" si="9"/>
        <v>4.0600000000000004E-2</v>
      </c>
      <c r="CF148">
        <v>1</v>
      </c>
      <c r="CG148">
        <v>0.28999999999999998</v>
      </c>
      <c r="CH148">
        <v>0.14000000000000001</v>
      </c>
      <c r="CI148">
        <f t="shared" si="7"/>
        <v>0</v>
      </c>
      <c r="CJ148">
        <f t="shared" si="8"/>
        <v>0</v>
      </c>
    </row>
    <row r="149" spans="1:88" ht="16.5" thickTop="1" thickBot="1">
      <c r="A149" s="15"/>
      <c r="B149" s="8"/>
      <c r="C149" s="6">
        <v>0</v>
      </c>
      <c r="D149" s="1"/>
      <c r="E149" s="1"/>
      <c r="F149" s="1"/>
      <c r="G149" s="24">
        <f>Лист2!M149</f>
        <v>0</v>
      </c>
      <c r="CD149" s="124">
        <v>0</v>
      </c>
      <c r="CE149" s="84">
        <f t="shared" si="9"/>
        <v>0</v>
      </c>
      <c r="CI149">
        <f t="shared" si="7"/>
        <v>0</v>
      </c>
      <c r="CJ149">
        <f t="shared" si="8"/>
        <v>0</v>
      </c>
    </row>
    <row r="150" spans="1:88" ht="16.5" thickTop="1" thickBot="1">
      <c r="A150" s="49" t="s">
        <v>100</v>
      </c>
      <c r="B150" s="52" t="s">
        <v>101</v>
      </c>
      <c r="C150" s="53">
        <v>0</v>
      </c>
      <c r="D150" s="54">
        <v>830</v>
      </c>
      <c r="E150" s="54">
        <v>790</v>
      </c>
      <c r="F150" s="54">
        <v>750</v>
      </c>
      <c r="G150" s="24">
        <f>Лист2!M150</f>
        <v>0</v>
      </c>
      <c r="CD150" s="124">
        <v>2</v>
      </c>
      <c r="CE150" s="84">
        <f t="shared" si="9"/>
        <v>7.3779999999999998E-2</v>
      </c>
      <c r="CF150">
        <v>0.62</v>
      </c>
      <c r="CG150">
        <v>0.34</v>
      </c>
      <c r="CH150">
        <v>0.35</v>
      </c>
      <c r="CI150">
        <f t="shared" si="7"/>
        <v>0</v>
      </c>
      <c r="CJ150">
        <f t="shared" si="8"/>
        <v>0</v>
      </c>
    </row>
    <row r="151" spans="1:88" ht="16.5" thickTop="1" thickBot="1">
      <c r="A151" s="15"/>
      <c r="B151" s="8"/>
      <c r="C151" s="6">
        <v>0</v>
      </c>
      <c r="D151" s="1"/>
      <c r="E151" s="1"/>
      <c r="F151" s="1"/>
      <c r="G151" s="24">
        <f>Лист2!M151</f>
        <v>0</v>
      </c>
      <c r="CD151" s="124">
        <v>0</v>
      </c>
      <c r="CE151" s="84">
        <f t="shared" si="9"/>
        <v>0</v>
      </c>
      <c r="CI151">
        <f t="shared" si="7"/>
        <v>0</v>
      </c>
      <c r="CJ151">
        <f t="shared" si="8"/>
        <v>0</v>
      </c>
    </row>
    <row r="152" spans="1:88" ht="16.5" thickTop="1" thickBot="1">
      <c r="A152" s="49" t="s">
        <v>102</v>
      </c>
      <c r="B152" s="52" t="s">
        <v>103</v>
      </c>
      <c r="C152" s="53">
        <v>0</v>
      </c>
      <c r="D152" s="54">
        <v>880</v>
      </c>
      <c r="E152" s="54">
        <v>850</v>
      </c>
      <c r="F152" s="54">
        <v>830</v>
      </c>
      <c r="G152" s="24">
        <f>Лист2!M152</f>
        <v>0</v>
      </c>
      <c r="CD152" s="124">
        <v>3</v>
      </c>
      <c r="CE152" s="84">
        <f t="shared" si="9"/>
        <v>0.15021999999999999</v>
      </c>
      <c r="CF152">
        <v>0.74</v>
      </c>
      <c r="CG152">
        <v>0.28999999999999998</v>
      </c>
      <c r="CH152">
        <v>0.7</v>
      </c>
      <c r="CI152">
        <f t="shared" si="7"/>
        <v>0</v>
      </c>
      <c r="CJ152">
        <f t="shared" si="8"/>
        <v>0</v>
      </c>
    </row>
    <row r="153" spans="1:88" ht="16.5" thickTop="1" thickBot="1">
      <c r="A153" s="15"/>
      <c r="B153" s="8"/>
      <c r="C153" s="6">
        <v>0</v>
      </c>
      <c r="D153" s="1"/>
      <c r="E153" s="1"/>
      <c r="F153" s="1"/>
      <c r="G153" s="24">
        <f>Лист2!M153</f>
        <v>0</v>
      </c>
      <c r="CD153" s="124">
        <v>0</v>
      </c>
      <c r="CE153" s="84">
        <f t="shared" si="9"/>
        <v>0</v>
      </c>
      <c r="CI153">
        <f t="shared" si="7"/>
        <v>0</v>
      </c>
      <c r="CJ153">
        <f t="shared" si="8"/>
        <v>0</v>
      </c>
    </row>
    <row r="154" spans="1:88" ht="16.5" thickTop="1" thickBot="1">
      <c r="A154" s="49" t="s">
        <v>104</v>
      </c>
      <c r="B154" s="52" t="s">
        <v>105</v>
      </c>
      <c r="C154" s="53">
        <v>0</v>
      </c>
      <c r="D154" s="54">
        <v>850</v>
      </c>
      <c r="E154" s="54">
        <v>800</v>
      </c>
      <c r="F154" s="54">
        <v>780</v>
      </c>
      <c r="G154" s="24">
        <f>Лист2!M154</f>
        <v>0</v>
      </c>
      <c r="CD154" s="124">
        <v>4</v>
      </c>
      <c r="CE154" s="84">
        <f t="shared" si="9"/>
        <v>0.15021999999999999</v>
      </c>
      <c r="CF154">
        <v>0.74</v>
      </c>
      <c r="CG154">
        <v>0.28999999999999998</v>
      </c>
      <c r="CH154">
        <v>0.7</v>
      </c>
      <c r="CI154">
        <f t="shared" si="7"/>
        <v>0</v>
      </c>
      <c r="CJ154">
        <f t="shared" si="8"/>
        <v>0</v>
      </c>
    </row>
    <row r="155" spans="1:88" ht="16.5" thickTop="1" thickBot="1">
      <c r="A155" s="15"/>
      <c r="B155" s="8"/>
      <c r="C155" s="6">
        <v>0</v>
      </c>
      <c r="D155" s="1"/>
      <c r="E155" s="1"/>
      <c r="F155" s="1"/>
      <c r="G155" s="24">
        <f>Лист2!M155</f>
        <v>0</v>
      </c>
      <c r="CD155" s="124">
        <v>0</v>
      </c>
      <c r="CE155" s="84">
        <f t="shared" si="9"/>
        <v>0</v>
      </c>
      <c r="CI155">
        <f t="shared" si="7"/>
        <v>0</v>
      </c>
      <c r="CJ155">
        <f t="shared" si="8"/>
        <v>0</v>
      </c>
    </row>
    <row r="156" spans="1:88" ht="16.5" thickTop="1" thickBot="1">
      <c r="A156" s="49" t="s">
        <v>106</v>
      </c>
      <c r="B156" s="52" t="s">
        <v>107</v>
      </c>
      <c r="C156" s="53">
        <v>0</v>
      </c>
      <c r="D156" s="54">
        <v>780</v>
      </c>
      <c r="E156" s="54">
        <v>700</v>
      </c>
      <c r="F156" s="54">
        <v>680</v>
      </c>
      <c r="G156" s="24">
        <f>Лист2!M156</f>
        <v>0</v>
      </c>
      <c r="CD156" s="124">
        <v>2</v>
      </c>
      <c r="CE156" s="84">
        <f t="shared" si="9"/>
        <v>6.9999999999999993E-2</v>
      </c>
      <c r="CF156">
        <v>0.5</v>
      </c>
      <c r="CG156">
        <v>0.4</v>
      </c>
      <c r="CH156">
        <v>0.35</v>
      </c>
      <c r="CI156">
        <f t="shared" si="7"/>
        <v>0</v>
      </c>
      <c r="CJ156">
        <f t="shared" si="8"/>
        <v>0</v>
      </c>
    </row>
    <row r="157" spans="1:88" ht="16.5" thickTop="1" thickBot="1">
      <c r="A157" s="15"/>
      <c r="B157" s="8"/>
      <c r="C157" s="6">
        <v>0</v>
      </c>
      <c r="D157" s="1"/>
      <c r="E157" s="1"/>
      <c r="F157" s="1"/>
      <c r="G157" s="24">
        <f>Лист2!M157</f>
        <v>0</v>
      </c>
      <c r="CD157" s="124">
        <v>0</v>
      </c>
      <c r="CE157" s="84">
        <f t="shared" si="9"/>
        <v>0</v>
      </c>
      <c r="CI157">
        <f t="shared" si="7"/>
        <v>0</v>
      </c>
      <c r="CJ157">
        <f t="shared" si="8"/>
        <v>0</v>
      </c>
    </row>
    <row r="158" spans="1:88" ht="16.5" thickTop="1" thickBot="1">
      <c r="A158" s="49" t="s">
        <v>108</v>
      </c>
      <c r="B158" s="52" t="s">
        <v>109</v>
      </c>
      <c r="C158" s="53">
        <v>0</v>
      </c>
      <c r="D158" s="54">
        <v>500</v>
      </c>
      <c r="E158" s="54">
        <v>480</v>
      </c>
      <c r="F158" s="54">
        <v>460</v>
      </c>
      <c r="G158" s="24">
        <f>Лист2!M158</f>
        <v>0</v>
      </c>
      <c r="CD158" s="124">
        <v>2</v>
      </c>
      <c r="CE158" s="84">
        <f t="shared" si="9"/>
        <v>4.4999999999999998E-2</v>
      </c>
      <c r="CF158">
        <v>0.5</v>
      </c>
      <c r="CG158">
        <v>0.3</v>
      </c>
      <c r="CH158">
        <v>0.3</v>
      </c>
      <c r="CI158">
        <f t="shared" si="7"/>
        <v>0</v>
      </c>
      <c r="CJ158">
        <f t="shared" si="8"/>
        <v>0</v>
      </c>
    </row>
    <row r="159" spans="1:88" ht="16.5" thickTop="1" thickBot="1">
      <c r="A159" s="15"/>
      <c r="B159" s="8"/>
      <c r="C159" s="6">
        <v>0</v>
      </c>
      <c r="D159" s="1"/>
      <c r="E159" s="1"/>
      <c r="F159" s="1"/>
      <c r="G159" s="24">
        <f>Лист2!M159</f>
        <v>0</v>
      </c>
      <c r="CD159" s="124">
        <v>0</v>
      </c>
      <c r="CE159" s="84">
        <f t="shared" si="9"/>
        <v>0</v>
      </c>
      <c r="CI159">
        <f t="shared" si="7"/>
        <v>0</v>
      </c>
      <c r="CJ159">
        <f t="shared" si="8"/>
        <v>0</v>
      </c>
    </row>
    <row r="160" spans="1:88" ht="16.5" thickTop="1" thickBot="1">
      <c r="A160" s="147" t="s">
        <v>110</v>
      </c>
      <c r="B160" s="148"/>
      <c r="C160" s="148"/>
      <c r="D160" s="148"/>
      <c r="E160" s="148"/>
      <c r="F160" s="148"/>
      <c r="G160" s="24">
        <f>Лист2!M160</f>
        <v>0</v>
      </c>
      <c r="CD160" s="124">
        <v>0</v>
      </c>
      <c r="CE160" s="84">
        <f t="shared" si="9"/>
        <v>0</v>
      </c>
      <c r="CI160">
        <f t="shared" si="7"/>
        <v>0</v>
      </c>
      <c r="CJ160">
        <f t="shared" si="8"/>
        <v>0</v>
      </c>
    </row>
    <row r="161" spans="1:88" ht="16.5" thickTop="1" thickBot="1">
      <c r="A161" s="21" t="s">
        <v>111</v>
      </c>
      <c r="B161" s="22" t="s">
        <v>112</v>
      </c>
      <c r="C161" s="23">
        <v>0</v>
      </c>
      <c r="D161" s="22">
        <v>1950</v>
      </c>
      <c r="E161" s="22">
        <v>1850</v>
      </c>
      <c r="F161" s="22">
        <v>1800</v>
      </c>
      <c r="G161" s="24">
        <f>Лист2!M161</f>
        <v>0</v>
      </c>
      <c r="CD161" s="124">
        <v>6</v>
      </c>
      <c r="CE161" s="84">
        <f t="shared" si="9"/>
        <v>3.1199999999999999E-2</v>
      </c>
      <c r="CF161">
        <v>1.2</v>
      </c>
      <c r="CG161">
        <v>0.2</v>
      </c>
      <c r="CH161">
        <v>0.13</v>
      </c>
      <c r="CI161">
        <f t="shared" si="7"/>
        <v>0</v>
      </c>
      <c r="CJ161">
        <f t="shared" si="8"/>
        <v>0</v>
      </c>
    </row>
    <row r="162" spans="1:88" ht="16.5" thickTop="1" thickBot="1">
      <c r="A162" s="25" t="s">
        <v>113</v>
      </c>
      <c r="B162" s="26" t="s">
        <v>114</v>
      </c>
      <c r="C162" s="27">
        <v>0</v>
      </c>
      <c r="D162" s="26">
        <v>1950</v>
      </c>
      <c r="E162" s="26">
        <v>1850</v>
      </c>
      <c r="F162" s="26">
        <v>1800</v>
      </c>
      <c r="G162" s="24">
        <f>Лист2!M162</f>
        <v>0</v>
      </c>
      <c r="CD162" s="124">
        <v>6</v>
      </c>
      <c r="CE162" s="84">
        <f t="shared" si="9"/>
        <v>3.1199999999999999E-2</v>
      </c>
      <c r="CF162">
        <v>1.2</v>
      </c>
      <c r="CG162">
        <v>0.2</v>
      </c>
      <c r="CH162">
        <v>0.13</v>
      </c>
      <c r="CI162">
        <f t="shared" si="7"/>
        <v>0</v>
      </c>
      <c r="CJ162">
        <f t="shared" si="8"/>
        <v>0</v>
      </c>
    </row>
    <row r="163" spans="1:88" ht="16.5" thickTop="1" thickBot="1">
      <c r="A163" s="68" t="s">
        <v>115</v>
      </c>
      <c r="B163" s="26" t="s">
        <v>116</v>
      </c>
      <c r="C163" s="27">
        <v>0</v>
      </c>
      <c r="D163" s="26">
        <v>1950</v>
      </c>
      <c r="E163" s="26">
        <v>1850</v>
      </c>
      <c r="F163" s="26">
        <v>1800</v>
      </c>
      <c r="G163" s="24">
        <f>Лист2!M163</f>
        <v>0</v>
      </c>
      <c r="CD163" s="124">
        <v>6</v>
      </c>
      <c r="CE163" s="84">
        <f t="shared" si="9"/>
        <v>3.1199999999999999E-2</v>
      </c>
      <c r="CF163">
        <v>1.2</v>
      </c>
      <c r="CG163">
        <v>0.2</v>
      </c>
      <c r="CH163">
        <v>0.13</v>
      </c>
      <c r="CI163">
        <f t="shared" si="7"/>
        <v>0</v>
      </c>
      <c r="CJ163">
        <f t="shared" si="8"/>
        <v>0</v>
      </c>
    </row>
    <row r="164" spans="1:88" ht="16.5" thickTop="1" thickBot="1">
      <c r="A164" s="43"/>
      <c r="B164" s="26" t="s">
        <v>117</v>
      </c>
      <c r="C164" s="27">
        <v>0</v>
      </c>
      <c r="D164" s="26">
        <v>1950</v>
      </c>
      <c r="E164" s="26">
        <v>1850</v>
      </c>
      <c r="F164" s="26">
        <v>1800</v>
      </c>
      <c r="G164" s="24">
        <f>Лист2!M164</f>
        <v>0</v>
      </c>
      <c r="CD164" s="124">
        <v>6</v>
      </c>
      <c r="CE164" s="84">
        <f t="shared" si="9"/>
        <v>3.1199999999999999E-2</v>
      </c>
      <c r="CF164">
        <v>1.2</v>
      </c>
      <c r="CG164">
        <v>0.2</v>
      </c>
      <c r="CH164">
        <v>0.13</v>
      </c>
      <c r="CI164">
        <f t="shared" si="7"/>
        <v>0</v>
      </c>
      <c r="CJ164">
        <f t="shared" si="8"/>
        <v>0</v>
      </c>
    </row>
    <row r="165" spans="1:88" ht="16.5" thickTop="1" thickBot="1">
      <c r="A165" s="44"/>
      <c r="B165" s="30" t="s">
        <v>21</v>
      </c>
      <c r="C165" s="31">
        <v>0</v>
      </c>
      <c r="D165" s="30">
        <v>2150</v>
      </c>
      <c r="E165" s="30">
        <v>2050</v>
      </c>
      <c r="F165" s="30">
        <v>2000</v>
      </c>
      <c r="G165" s="24">
        <f>Лист2!M165</f>
        <v>0</v>
      </c>
      <c r="CD165" s="124">
        <v>6</v>
      </c>
      <c r="CE165" s="84">
        <f t="shared" si="9"/>
        <v>3.1199999999999999E-2</v>
      </c>
      <c r="CF165">
        <v>1.2</v>
      </c>
      <c r="CG165">
        <v>0.2</v>
      </c>
      <c r="CH165">
        <v>0.13</v>
      </c>
      <c r="CI165">
        <f t="shared" si="7"/>
        <v>0</v>
      </c>
      <c r="CJ165">
        <f t="shared" si="8"/>
        <v>0</v>
      </c>
    </row>
    <row r="166" spans="1:88" ht="16.5" thickTop="1" thickBot="1">
      <c r="A166" s="69"/>
      <c r="B166" s="38"/>
      <c r="C166" s="39">
        <v>0</v>
      </c>
      <c r="D166" s="38"/>
      <c r="E166" s="38"/>
      <c r="F166" s="38"/>
      <c r="G166" s="24">
        <f>Лист2!M166</f>
        <v>0</v>
      </c>
      <c r="CD166" s="124">
        <v>0</v>
      </c>
      <c r="CE166" s="84">
        <f t="shared" si="9"/>
        <v>0</v>
      </c>
      <c r="CI166">
        <f t="shared" si="7"/>
        <v>0</v>
      </c>
      <c r="CJ166">
        <f t="shared" si="8"/>
        <v>0</v>
      </c>
    </row>
    <row r="167" spans="1:88" ht="16.5" thickTop="1" thickBot="1">
      <c r="A167" s="21" t="s">
        <v>118</v>
      </c>
      <c r="B167" s="22" t="s">
        <v>112</v>
      </c>
      <c r="C167" s="23">
        <v>0</v>
      </c>
      <c r="D167" s="22">
        <v>2290</v>
      </c>
      <c r="E167" s="22">
        <v>2150</v>
      </c>
      <c r="F167" s="22">
        <v>2100</v>
      </c>
      <c r="G167" s="24">
        <f>Лист2!M167</f>
        <v>0</v>
      </c>
      <c r="CD167" s="124">
        <v>8</v>
      </c>
      <c r="CE167" s="84">
        <f t="shared" si="9"/>
        <v>3.1199999999999999E-2</v>
      </c>
      <c r="CF167">
        <v>1.2</v>
      </c>
      <c r="CG167">
        <v>0.2</v>
      </c>
      <c r="CH167">
        <v>0.13</v>
      </c>
      <c r="CI167">
        <f t="shared" si="7"/>
        <v>0</v>
      </c>
      <c r="CJ167">
        <f t="shared" si="8"/>
        <v>0</v>
      </c>
    </row>
    <row r="168" spans="1:88" ht="16.5" thickTop="1" thickBot="1">
      <c r="A168" s="25" t="s">
        <v>113</v>
      </c>
      <c r="B168" s="26" t="s">
        <v>114</v>
      </c>
      <c r="C168" s="27">
        <v>0</v>
      </c>
      <c r="D168" s="26">
        <v>2290</v>
      </c>
      <c r="E168" s="26">
        <v>2150</v>
      </c>
      <c r="F168" s="26">
        <v>2100</v>
      </c>
      <c r="G168" s="24">
        <f>Лист2!M168</f>
        <v>0</v>
      </c>
      <c r="CD168" s="124">
        <v>8</v>
      </c>
      <c r="CE168" s="84">
        <f t="shared" si="9"/>
        <v>3.1199999999999999E-2</v>
      </c>
      <c r="CF168">
        <v>1.2</v>
      </c>
      <c r="CG168">
        <v>0.2</v>
      </c>
      <c r="CH168">
        <v>0.13</v>
      </c>
      <c r="CI168">
        <f t="shared" si="7"/>
        <v>0</v>
      </c>
      <c r="CJ168">
        <f t="shared" si="8"/>
        <v>0</v>
      </c>
    </row>
    <row r="169" spans="1:88" ht="16.5" thickTop="1" thickBot="1">
      <c r="A169" s="68" t="s">
        <v>115</v>
      </c>
      <c r="B169" s="26" t="s">
        <v>116</v>
      </c>
      <c r="C169" s="27">
        <v>0</v>
      </c>
      <c r="D169" s="26">
        <v>2290</v>
      </c>
      <c r="E169" s="26">
        <v>2150</v>
      </c>
      <c r="F169" s="26">
        <v>2100</v>
      </c>
      <c r="G169" s="24">
        <f>Лист2!M169</f>
        <v>0</v>
      </c>
      <c r="CD169" s="124">
        <v>8</v>
      </c>
      <c r="CE169" s="84">
        <f t="shared" si="9"/>
        <v>3.1199999999999999E-2</v>
      </c>
      <c r="CF169">
        <v>1.2</v>
      </c>
      <c r="CG169">
        <v>0.2</v>
      </c>
      <c r="CH169">
        <v>0.13</v>
      </c>
      <c r="CI169">
        <f t="shared" si="7"/>
        <v>0</v>
      </c>
      <c r="CJ169">
        <f t="shared" si="8"/>
        <v>0</v>
      </c>
    </row>
    <row r="170" spans="1:88" ht="16.5" thickTop="1" thickBot="1">
      <c r="A170" s="43"/>
      <c r="B170" s="26" t="s">
        <v>117</v>
      </c>
      <c r="C170" s="27">
        <v>0</v>
      </c>
      <c r="D170" s="26">
        <v>2290</v>
      </c>
      <c r="E170" s="26">
        <v>2150</v>
      </c>
      <c r="F170" s="26">
        <v>2100</v>
      </c>
      <c r="G170" s="24">
        <f>Лист2!M170</f>
        <v>0</v>
      </c>
      <c r="CD170" s="124">
        <v>8</v>
      </c>
      <c r="CE170" s="84">
        <f t="shared" si="9"/>
        <v>3.1199999999999999E-2</v>
      </c>
      <c r="CF170">
        <v>1.2</v>
      </c>
      <c r="CG170">
        <v>0.2</v>
      </c>
      <c r="CH170">
        <v>0.13</v>
      </c>
      <c r="CI170">
        <f t="shared" si="7"/>
        <v>0</v>
      </c>
      <c r="CJ170">
        <f t="shared" si="8"/>
        <v>0</v>
      </c>
    </row>
    <row r="171" spans="1:88" ht="16.5" thickTop="1" thickBot="1">
      <c r="A171" s="44"/>
      <c r="B171" s="30" t="s">
        <v>21</v>
      </c>
      <c r="C171" s="31">
        <v>0</v>
      </c>
      <c r="D171" s="30">
        <v>2490</v>
      </c>
      <c r="E171" s="30">
        <v>2350</v>
      </c>
      <c r="F171" s="30">
        <v>2300</v>
      </c>
      <c r="G171" s="24">
        <f>Лист2!M171</f>
        <v>0</v>
      </c>
      <c r="CD171" s="124">
        <v>8</v>
      </c>
      <c r="CE171" s="84">
        <f t="shared" si="9"/>
        <v>3.1199999999999999E-2</v>
      </c>
      <c r="CF171">
        <v>1.2</v>
      </c>
      <c r="CG171">
        <v>0.2</v>
      </c>
      <c r="CH171">
        <v>0.13</v>
      </c>
      <c r="CI171">
        <f t="shared" si="7"/>
        <v>0</v>
      </c>
      <c r="CJ171">
        <f t="shared" si="8"/>
        <v>0</v>
      </c>
    </row>
    <row r="172" spans="1:88" ht="16.5" thickTop="1" thickBot="1">
      <c r="A172" s="70"/>
      <c r="B172" s="71"/>
      <c r="C172" s="72">
        <v>0</v>
      </c>
      <c r="D172" s="71"/>
      <c r="E172" s="71"/>
      <c r="F172" s="71"/>
      <c r="G172" s="24">
        <f>Лист2!M172</f>
        <v>0</v>
      </c>
      <c r="CD172" s="124">
        <v>0</v>
      </c>
      <c r="CE172" s="84">
        <f t="shared" si="9"/>
        <v>0</v>
      </c>
      <c r="CI172">
        <f t="shared" si="7"/>
        <v>0</v>
      </c>
      <c r="CJ172">
        <f t="shared" si="8"/>
        <v>0</v>
      </c>
    </row>
    <row r="173" spans="1:88" ht="16.5" thickTop="1" thickBot="1">
      <c r="A173" s="34" t="s">
        <v>119</v>
      </c>
      <c r="B173" s="22" t="s">
        <v>112</v>
      </c>
      <c r="C173" s="23">
        <v>0</v>
      </c>
      <c r="D173" s="22">
        <v>2900</v>
      </c>
      <c r="E173" s="22">
        <v>2800</v>
      </c>
      <c r="F173" s="22">
        <v>2700</v>
      </c>
      <c r="G173" s="24">
        <f>Лист2!M173</f>
        <v>0</v>
      </c>
      <c r="CD173" s="124">
        <v>12</v>
      </c>
      <c r="CE173" s="84">
        <f t="shared" si="9"/>
        <v>3.1199999999999999E-2</v>
      </c>
      <c r="CF173">
        <v>1.2</v>
      </c>
      <c r="CG173">
        <v>0.2</v>
      </c>
      <c r="CH173">
        <v>0.13</v>
      </c>
      <c r="CI173">
        <f t="shared" si="7"/>
        <v>0</v>
      </c>
      <c r="CJ173">
        <f t="shared" si="8"/>
        <v>0</v>
      </c>
    </row>
    <row r="174" spans="1:88" ht="16.5" thickTop="1" thickBot="1">
      <c r="A174" s="20" t="s">
        <v>120</v>
      </c>
      <c r="B174" s="26" t="s">
        <v>114</v>
      </c>
      <c r="C174" s="27">
        <v>0</v>
      </c>
      <c r="D174" s="26">
        <v>2900</v>
      </c>
      <c r="E174" s="26">
        <v>2800</v>
      </c>
      <c r="F174" s="26">
        <v>2700</v>
      </c>
      <c r="G174" s="24">
        <f>Лист2!M174</f>
        <v>0</v>
      </c>
      <c r="CD174" s="124">
        <v>12</v>
      </c>
      <c r="CE174" s="84">
        <f t="shared" si="9"/>
        <v>3.1199999999999999E-2</v>
      </c>
      <c r="CF174">
        <v>1.2</v>
      </c>
      <c r="CG174">
        <v>0.2</v>
      </c>
      <c r="CH174">
        <v>0.13</v>
      </c>
      <c r="CI174">
        <f t="shared" si="7"/>
        <v>0</v>
      </c>
      <c r="CJ174">
        <f t="shared" si="8"/>
        <v>0</v>
      </c>
    </row>
    <row r="175" spans="1:88" ht="16.5" thickTop="1" thickBot="1">
      <c r="A175" s="66"/>
      <c r="B175" s="26" t="s">
        <v>116</v>
      </c>
      <c r="C175" s="27">
        <v>0</v>
      </c>
      <c r="D175" s="26">
        <v>2900</v>
      </c>
      <c r="E175" s="26">
        <v>2800</v>
      </c>
      <c r="F175" s="26">
        <v>2700</v>
      </c>
      <c r="G175" s="24">
        <f>Лист2!M175</f>
        <v>0</v>
      </c>
      <c r="CD175" s="124">
        <v>12</v>
      </c>
      <c r="CE175" s="84">
        <f t="shared" si="9"/>
        <v>3.1199999999999999E-2</v>
      </c>
      <c r="CF175">
        <v>1.2</v>
      </c>
      <c r="CG175">
        <v>0.2</v>
      </c>
      <c r="CH175">
        <v>0.13</v>
      </c>
      <c r="CI175">
        <f t="shared" si="7"/>
        <v>0</v>
      </c>
      <c r="CJ175">
        <f t="shared" si="8"/>
        <v>0</v>
      </c>
    </row>
    <row r="176" spans="1:88" ht="16.5" thickTop="1" thickBot="1">
      <c r="A176" s="43"/>
      <c r="B176" s="26" t="s">
        <v>117</v>
      </c>
      <c r="C176" s="27">
        <v>0</v>
      </c>
      <c r="D176" s="26">
        <v>2900</v>
      </c>
      <c r="E176" s="26">
        <v>2800</v>
      </c>
      <c r="F176" s="26">
        <v>2700</v>
      </c>
      <c r="G176" s="24">
        <f>Лист2!M176</f>
        <v>0</v>
      </c>
      <c r="CD176" s="124">
        <v>12</v>
      </c>
      <c r="CE176" s="84">
        <f t="shared" si="9"/>
        <v>3.1199999999999999E-2</v>
      </c>
      <c r="CF176">
        <v>1.2</v>
      </c>
      <c r="CG176">
        <v>0.2</v>
      </c>
      <c r="CH176">
        <v>0.13</v>
      </c>
      <c r="CI176">
        <f t="shared" si="7"/>
        <v>0</v>
      </c>
      <c r="CJ176">
        <f t="shared" si="8"/>
        <v>0</v>
      </c>
    </row>
    <row r="177" spans="1:88" ht="16.5" thickTop="1" thickBot="1">
      <c r="A177" s="44"/>
      <c r="B177" s="30" t="s">
        <v>21</v>
      </c>
      <c r="C177" s="31">
        <v>0</v>
      </c>
      <c r="D177" s="30">
        <v>3100</v>
      </c>
      <c r="E177" s="30">
        <v>3000</v>
      </c>
      <c r="F177" s="30">
        <v>2900</v>
      </c>
      <c r="G177" s="24">
        <f>Лист2!M177</f>
        <v>0</v>
      </c>
      <c r="CD177" s="124">
        <v>12</v>
      </c>
      <c r="CE177" s="84">
        <f t="shared" si="9"/>
        <v>3.1199999999999999E-2</v>
      </c>
      <c r="CF177">
        <v>1.2</v>
      </c>
      <c r="CG177">
        <v>0.2</v>
      </c>
      <c r="CH177">
        <v>0.13</v>
      </c>
      <c r="CI177">
        <f t="shared" si="7"/>
        <v>0</v>
      </c>
      <c r="CJ177">
        <f t="shared" si="8"/>
        <v>0</v>
      </c>
    </row>
    <row r="178" spans="1:88" ht="16.5" thickTop="1" thickBot="1">
      <c r="A178" s="73"/>
      <c r="B178" s="38"/>
      <c r="C178" s="39">
        <v>0</v>
      </c>
      <c r="D178" s="38"/>
      <c r="E178" s="38"/>
      <c r="F178" s="38"/>
      <c r="G178" s="24">
        <f>Лист2!M178</f>
        <v>0</v>
      </c>
      <c r="CD178" s="124">
        <v>0</v>
      </c>
      <c r="CE178" s="84">
        <f t="shared" si="9"/>
        <v>0</v>
      </c>
      <c r="CI178">
        <f t="shared" si="7"/>
        <v>0</v>
      </c>
      <c r="CJ178">
        <f t="shared" si="8"/>
        <v>0</v>
      </c>
    </row>
    <row r="179" spans="1:88" ht="16.5" thickTop="1" thickBot="1">
      <c r="A179" s="34" t="s">
        <v>121</v>
      </c>
      <c r="B179" s="22" t="s">
        <v>112</v>
      </c>
      <c r="C179" s="23">
        <v>0</v>
      </c>
      <c r="D179" s="22">
        <v>2800</v>
      </c>
      <c r="E179" s="22">
        <v>2700</v>
      </c>
      <c r="F179" s="22">
        <v>2600</v>
      </c>
      <c r="G179" s="24">
        <f>Лист2!M179</f>
        <v>0</v>
      </c>
      <c r="CD179" s="124">
        <v>12</v>
      </c>
      <c r="CE179" s="84">
        <f t="shared" si="9"/>
        <v>3.1199999999999999E-2</v>
      </c>
      <c r="CF179">
        <v>1.2</v>
      </c>
      <c r="CG179">
        <v>0.2</v>
      </c>
      <c r="CH179">
        <v>0.13</v>
      </c>
      <c r="CI179">
        <f t="shared" si="7"/>
        <v>0</v>
      </c>
      <c r="CJ179">
        <f t="shared" si="8"/>
        <v>0</v>
      </c>
    </row>
    <row r="180" spans="1:88" ht="16.5" thickTop="1" thickBot="1">
      <c r="A180" s="20" t="s">
        <v>120</v>
      </c>
      <c r="B180" s="26" t="s">
        <v>114</v>
      </c>
      <c r="C180" s="27">
        <v>0</v>
      </c>
      <c r="D180" s="26">
        <v>2800</v>
      </c>
      <c r="E180" s="26">
        <v>2700</v>
      </c>
      <c r="F180" s="26">
        <v>2600</v>
      </c>
      <c r="G180" s="24">
        <f>Лист2!M180</f>
        <v>0</v>
      </c>
      <c r="CD180" s="124">
        <v>12</v>
      </c>
      <c r="CE180" s="84">
        <f t="shared" si="9"/>
        <v>3.1199999999999999E-2</v>
      </c>
      <c r="CF180">
        <v>1.2</v>
      </c>
      <c r="CG180">
        <v>0.2</v>
      </c>
      <c r="CH180">
        <v>0.13</v>
      </c>
      <c r="CI180">
        <f t="shared" si="7"/>
        <v>0</v>
      </c>
      <c r="CJ180">
        <f t="shared" si="8"/>
        <v>0</v>
      </c>
    </row>
    <row r="181" spans="1:88" ht="16.5" thickTop="1" thickBot="1">
      <c r="A181" s="43"/>
      <c r="B181" s="26" t="s">
        <v>116</v>
      </c>
      <c r="C181" s="27">
        <v>0</v>
      </c>
      <c r="D181" s="26">
        <v>2800</v>
      </c>
      <c r="E181" s="26">
        <v>2700</v>
      </c>
      <c r="F181" s="26">
        <v>2600</v>
      </c>
      <c r="G181" s="24">
        <f>Лист2!M181</f>
        <v>0</v>
      </c>
      <c r="CD181" s="124">
        <v>12</v>
      </c>
      <c r="CE181" s="84">
        <f t="shared" si="9"/>
        <v>3.1199999999999999E-2</v>
      </c>
      <c r="CF181">
        <v>1.2</v>
      </c>
      <c r="CG181">
        <v>0.2</v>
      </c>
      <c r="CH181">
        <v>0.13</v>
      </c>
      <c r="CI181">
        <f t="shared" si="7"/>
        <v>0</v>
      </c>
      <c r="CJ181">
        <f t="shared" si="8"/>
        <v>0</v>
      </c>
    </row>
    <row r="182" spans="1:88" ht="16.5" thickTop="1" thickBot="1">
      <c r="A182" s="43"/>
      <c r="B182" s="26" t="s">
        <v>117</v>
      </c>
      <c r="C182" s="27">
        <v>0</v>
      </c>
      <c r="D182" s="26">
        <v>2800</v>
      </c>
      <c r="E182" s="26">
        <v>2700</v>
      </c>
      <c r="F182" s="26">
        <v>2600</v>
      </c>
      <c r="G182" s="24">
        <f>Лист2!M182</f>
        <v>0</v>
      </c>
      <c r="CD182" s="124">
        <v>12</v>
      </c>
      <c r="CE182" s="84">
        <f t="shared" si="9"/>
        <v>3.1199999999999999E-2</v>
      </c>
      <c r="CF182">
        <v>1.2</v>
      </c>
      <c r="CG182">
        <v>0.2</v>
      </c>
      <c r="CH182">
        <v>0.13</v>
      </c>
      <c r="CI182">
        <f t="shared" si="7"/>
        <v>0</v>
      </c>
      <c r="CJ182">
        <f t="shared" si="8"/>
        <v>0</v>
      </c>
    </row>
    <row r="183" spans="1:88" ht="16.5" thickTop="1" thickBot="1">
      <c r="A183" s="44"/>
      <c r="B183" s="30" t="s">
        <v>21</v>
      </c>
      <c r="C183" s="31">
        <v>0</v>
      </c>
      <c r="D183" s="30">
        <v>3000</v>
      </c>
      <c r="E183" s="30">
        <v>2900</v>
      </c>
      <c r="F183" s="30">
        <v>2800</v>
      </c>
      <c r="G183" s="24">
        <f>Лист2!M183</f>
        <v>0</v>
      </c>
      <c r="CD183" s="124">
        <v>12</v>
      </c>
      <c r="CE183" s="84">
        <f t="shared" si="9"/>
        <v>3.1199999999999999E-2</v>
      </c>
      <c r="CF183">
        <v>1.2</v>
      </c>
      <c r="CG183">
        <v>0.2</v>
      </c>
      <c r="CH183">
        <v>0.13</v>
      </c>
      <c r="CI183">
        <f t="shared" si="7"/>
        <v>0</v>
      </c>
      <c r="CJ183">
        <f t="shared" si="8"/>
        <v>0</v>
      </c>
    </row>
    <row r="184" spans="1:88" ht="16.5" thickTop="1" thickBot="1">
      <c r="A184" s="73"/>
      <c r="B184" s="38"/>
      <c r="C184" s="39">
        <v>0</v>
      </c>
      <c r="D184" s="38"/>
      <c r="E184" s="38"/>
      <c r="F184" s="38"/>
      <c r="G184" s="24">
        <f>Лист2!M184</f>
        <v>0</v>
      </c>
      <c r="CD184" s="124">
        <v>0</v>
      </c>
      <c r="CE184" s="84">
        <f t="shared" si="9"/>
        <v>0</v>
      </c>
      <c r="CI184">
        <f t="shared" si="7"/>
        <v>0</v>
      </c>
      <c r="CJ184">
        <f t="shared" si="8"/>
        <v>0</v>
      </c>
    </row>
    <row r="185" spans="1:88" ht="16.5" thickTop="1" thickBot="1">
      <c r="A185" s="21" t="s">
        <v>122</v>
      </c>
      <c r="B185" s="22" t="s">
        <v>112</v>
      </c>
      <c r="C185" s="23">
        <v>0</v>
      </c>
      <c r="D185" s="22">
        <v>2600</v>
      </c>
      <c r="E185" s="22">
        <v>2500</v>
      </c>
      <c r="F185" s="22">
        <v>2400</v>
      </c>
      <c r="G185" s="24">
        <f>Лист2!M185</f>
        <v>0</v>
      </c>
      <c r="CD185" s="124">
        <v>12</v>
      </c>
      <c r="CE185" s="84">
        <f t="shared" si="9"/>
        <v>3.1199999999999999E-2</v>
      </c>
      <c r="CF185">
        <v>1.2</v>
      </c>
      <c r="CG185">
        <v>0.2</v>
      </c>
      <c r="CH185">
        <v>0.13</v>
      </c>
      <c r="CI185">
        <f t="shared" si="7"/>
        <v>0</v>
      </c>
      <c r="CJ185">
        <f t="shared" si="8"/>
        <v>0</v>
      </c>
    </row>
    <row r="186" spans="1:88" ht="16.5" thickTop="1" thickBot="1">
      <c r="A186" s="25" t="s">
        <v>120</v>
      </c>
      <c r="B186" s="26" t="s">
        <v>114</v>
      </c>
      <c r="C186" s="27">
        <v>0</v>
      </c>
      <c r="D186" s="26">
        <v>2600</v>
      </c>
      <c r="E186" s="26">
        <v>2500</v>
      </c>
      <c r="F186" s="26">
        <v>2400</v>
      </c>
      <c r="G186" s="24">
        <f>Лист2!M186</f>
        <v>0</v>
      </c>
      <c r="CD186" s="124">
        <v>12</v>
      </c>
      <c r="CE186" s="84">
        <f t="shared" si="9"/>
        <v>3.1199999999999999E-2</v>
      </c>
      <c r="CF186">
        <v>1.2</v>
      </c>
      <c r="CG186">
        <v>0.2</v>
      </c>
      <c r="CH186">
        <v>0.13</v>
      </c>
      <c r="CI186">
        <f t="shared" si="7"/>
        <v>0</v>
      </c>
      <c r="CJ186">
        <f t="shared" si="8"/>
        <v>0</v>
      </c>
    </row>
    <row r="187" spans="1:88" ht="16.5" thickTop="1" thickBot="1">
      <c r="A187" s="43"/>
      <c r="B187" s="26" t="s">
        <v>116</v>
      </c>
      <c r="C187" s="27">
        <v>0</v>
      </c>
      <c r="D187" s="26">
        <v>2600</v>
      </c>
      <c r="E187" s="26">
        <v>2500</v>
      </c>
      <c r="F187" s="26">
        <v>2400</v>
      </c>
      <c r="G187" s="24">
        <f>Лист2!M187</f>
        <v>0</v>
      </c>
      <c r="CD187" s="124">
        <v>12</v>
      </c>
      <c r="CE187" s="84">
        <f t="shared" si="9"/>
        <v>3.1199999999999999E-2</v>
      </c>
      <c r="CF187">
        <v>1.2</v>
      </c>
      <c r="CG187">
        <v>0.2</v>
      </c>
      <c r="CH187">
        <v>0.13</v>
      </c>
      <c r="CI187">
        <f t="shared" si="7"/>
        <v>0</v>
      </c>
      <c r="CJ187">
        <f t="shared" si="8"/>
        <v>0</v>
      </c>
    </row>
    <row r="188" spans="1:88" ht="16.5" thickTop="1" thickBot="1">
      <c r="A188" s="43"/>
      <c r="B188" s="26" t="s">
        <v>117</v>
      </c>
      <c r="C188" s="27">
        <v>0</v>
      </c>
      <c r="D188" s="26">
        <v>2600</v>
      </c>
      <c r="E188" s="26">
        <v>2500</v>
      </c>
      <c r="F188" s="26">
        <v>2400</v>
      </c>
      <c r="G188" s="24">
        <f>Лист2!M188</f>
        <v>0</v>
      </c>
      <c r="CD188" s="124">
        <v>12</v>
      </c>
      <c r="CE188" s="84">
        <f t="shared" si="9"/>
        <v>3.1199999999999999E-2</v>
      </c>
      <c r="CF188">
        <v>1.2</v>
      </c>
      <c r="CG188">
        <v>0.2</v>
      </c>
      <c r="CH188">
        <v>0.13</v>
      </c>
      <c r="CI188">
        <f t="shared" si="7"/>
        <v>0</v>
      </c>
      <c r="CJ188">
        <f t="shared" si="8"/>
        <v>0</v>
      </c>
    </row>
    <row r="189" spans="1:88" ht="16.5" thickTop="1" thickBot="1">
      <c r="A189" s="44"/>
      <c r="B189" s="30" t="s">
        <v>21</v>
      </c>
      <c r="C189" s="31">
        <v>0</v>
      </c>
      <c r="D189" s="30">
        <v>2800</v>
      </c>
      <c r="E189" s="30">
        <v>2700</v>
      </c>
      <c r="F189" s="30">
        <v>2600</v>
      </c>
      <c r="G189" s="24">
        <f>Лист2!M189</f>
        <v>0</v>
      </c>
      <c r="CD189" s="124">
        <v>12</v>
      </c>
      <c r="CE189" s="84">
        <f t="shared" si="9"/>
        <v>3.1199999999999999E-2</v>
      </c>
      <c r="CF189">
        <v>1.2</v>
      </c>
      <c r="CG189">
        <v>0.2</v>
      </c>
      <c r="CH189">
        <v>0.13</v>
      </c>
      <c r="CI189">
        <f t="shared" si="7"/>
        <v>0</v>
      </c>
      <c r="CJ189">
        <f t="shared" si="8"/>
        <v>0</v>
      </c>
    </row>
    <row r="190" spans="1:88" ht="16.5" thickTop="1" thickBot="1">
      <c r="A190" s="17"/>
      <c r="B190" s="10"/>
      <c r="C190" s="11">
        <v>0</v>
      </c>
      <c r="D190" s="10"/>
      <c r="E190" s="10"/>
      <c r="F190" s="10"/>
      <c r="G190" s="24">
        <f>Лист2!M190</f>
        <v>0</v>
      </c>
      <c r="CD190" s="124">
        <v>0</v>
      </c>
      <c r="CE190" s="84">
        <f t="shared" si="9"/>
        <v>0</v>
      </c>
      <c r="CI190">
        <f t="shared" si="7"/>
        <v>0</v>
      </c>
      <c r="CJ190">
        <f t="shared" si="8"/>
        <v>0</v>
      </c>
    </row>
    <row r="191" spans="1:88" ht="16.5" thickTop="1" thickBot="1">
      <c r="A191" s="15"/>
      <c r="B191" s="1"/>
      <c r="C191" s="6">
        <v>0</v>
      </c>
      <c r="D191" s="1"/>
      <c r="E191" s="1"/>
      <c r="F191" s="1"/>
      <c r="G191" s="24">
        <f>Лист2!M191</f>
        <v>0</v>
      </c>
      <c r="CD191" s="124">
        <v>0</v>
      </c>
      <c r="CE191" s="84">
        <f t="shared" si="9"/>
        <v>0</v>
      </c>
      <c r="CI191">
        <f t="shared" si="7"/>
        <v>0</v>
      </c>
      <c r="CJ191">
        <f t="shared" si="8"/>
        <v>0</v>
      </c>
    </row>
    <row r="192" spans="1:88" ht="16.5" thickTop="1" thickBot="1">
      <c r="A192" s="49" t="s">
        <v>123</v>
      </c>
      <c r="B192" s="52" t="s">
        <v>124</v>
      </c>
      <c r="C192" s="53">
        <v>0</v>
      </c>
      <c r="D192" s="54">
        <v>1200</v>
      </c>
      <c r="E192" s="54">
        <v>1150</v>
      </c>
      <c r="F192" s="54">
        <v>1100</v>
      </c>
      <c r="G192" s="24">
        <f>Лист2!M192</f>
        <v>0</v>
      </c>
      <c r="CD192" s="124">
        <v>3</v>
      </c>
      <c r="CE192" s="84">
        <f t="shared" si="9"/>
        <v>3.1199999999999999E-2</v>
      </c>
      <c r="CF192">
        <v>1.2</v>
      </c>
      <c r="CG192">
        <v>0.2</v>
      </c>
      <c r="CH192">
        <v>0.13</v>
      </c>
      <c r="CI192">
        <f t="shared" si="7"/>
        <v>0</v>
      </c>
      <c r="CJ192">
        <f t="shared" si="8"/>
        <v>0</v>
      </c>
    </row>
    <row r="193" spans="1:88" ht="16.5" thickTop="1" thickBot="1">
      <c r="A193" s="15"/>
      <c r="B193" s="1"/>
      <c r="C193" s="6">
        <v>0</v>
      </c>
      <c r="D193" s="1"/>
      <c r="E193" s="1"/>
      <c r="F193" s="1"/>
      <c r="G193" s="24">
        <f>Лист2!M193</f>
        <v>0</v>
      </c>
      <c r="CD193" s="124">
        <v>0</v>
      </c>
      <c r="CE193" s="84">
        <f t="shared" si="9"/>
        <v>0</v>
      </c>
      <c r="CI193">
        <f t="shared" si="7"/>
        <v>0</v>
      </c>
      <c r="CJ193">
        <f t="shared" si="8"/>
        <v>0</v>
      </c>
    </row>
    <row r="194" spans="1:88" ht="16.5" thickTop="1" thickBot="1">
      <c r="A194" s="49" t="s">
        <v>125</v>
      </c>
      <c r="B194" s="52" t="s">
        <v>126</v>
      </c>
      <c r="C194" s="53">
        <v>0</v>
      </c>
      <c r="D194" s="54">
        <v>1500</v>
      </c>
      <c r="E194" s="54">
        <v>1450</v>
      </c>
      <c r="F194" s="54">
        <v>1350</v>
      </c>
      <c r="G194" s="24">
        <f>Лист2!M194</f>
        <v>0</v>
      </c>
      <c r="CD194" s="124">
        <v>3</v>
      </c>
      <c r="CE194" s="84">
        <f t="shared" si="9"/>
        <v>3.1199999999999999E-2</v>
      </c>
      <c r="CF194">
        <v>1.2</v>
      </c>
      <c r="CG194">
        <v>0.2</v>
      </c>
      <c r="CH194">
        <v>0.13</v>
      </c>
      <c r="CI194">
        <f t="shared" si="7"/>
        <v>0</v>
      </c>
      <c r="CJ194">
        <f t="shared" si="8"/>
        <v>0</v>
      </c>
    </row>
    <row r="195" spans="1:88" ht="16.5" thickTop="1" thickBot="1">
      <c r="A195" s="15"/>
      <c r="B195" s="1"/>
      <c r="C195" s="6">
        <v>0</v>
      </c>
      <c r="D195" s="1"/>
      <c r="E195" s="1"/>
      <c r="F195" s="1">
        <f t="shared" ref="F195" si="10">D195*0.9</f>
        <v>0</v>
      </c>
      <c r="G195" s="24">
        <f>Лист2!M195</f>
        <v>0</v>
      </c>
      <c r="CD195" s="124">
        <v>0</v>
      </c>
      <c r="CE195" s="84">
        <f t="shared" si="9"/>
        <v>0</v>
      </c>
      <c r="CI195">
        <f t="shared" si="7"/>
        <v>0</v>
      </c>
      <c r="CJ195">
        <f t="shared" si="8"/>
        <v>0</v>
      </c>
    </row>
    <row r="196" spans="1:88" ht="16.5" thickTop="1" thickBot="1">
      <c r="A196" s="49" t="s">
        <v>127</v>
      </c>
      <c r="B196" s="52" t="s">
        <v>128</v>
      </c>
      <c r="C196" s="53">
        <v>0</v>
      </c>
      <c r="D196" s="54">
        <v>3960</v>
      </c>
      <c r="E196" s="54">
        <v>3710</v>
      </c>
      <c r="F196" s="54">
        <v>3600</v>
      </c>
      <c r="G196" s="24">
        <f>Лист2!M196</f>
        <v>0</v>
      </c>
      <c r="CD196" s="124">
        <v>10</v>
      </c>
      <c r="CE196" s="84">
        <f t="shared" ref="CE196:CE264" si="11">PRODUCT(CF196,CG196,CH196)</f>
        <v>0.1701</v>
      </c>
      <c r="CF196">
        <v>1.4</v>
      </c>
      <c r="CG196">
        <v>0.27</v>
      </c>
      <c r="CH196">
        <v>0.45</v>
      </c>
      <c r="CI196">
        <f t="shared" si="7"/>
        <v>0</v>
      </c>
      <c r="CJ196">
        <f t="shared" si="8"/>
        <v>0</v>
      </c>
    </row>
    <row r="197" spans="1:88" ht="16.5" thickTop="1" thickBot="1">
      <c r="A197" s="49" t="s">
        <v>129</v>
      </c>
      <c r="B197" s="1"/>
      <c r="C197" s="6">
        <v>0</v>
      </c>
      <c r="D197" s="1"/>
      <c r="E197" s="1"/>
      <c r="F197" s="1"/>
      <c r="G197" s="24">
        <f>Лист2!M197</f>
        <v>0</v>
      </c>
      <c r="CD197" s="124">
        <v>0</v>
      </c>
      <c r="CE197" s="84">
        <f t="shared" si="11"/>
        <v>0</v>
      </c>
      <c r="CI197">
        <f t="shared" ref="CI197:CI231" si="12">PRODUCT(CE197,C197)</f>
        <v>0</v>
      </c>
      <c r="CJ197">
        <f t="shared" ref="CJ197:CJ217" si="13">PRODUCT(CD197,C197)</f>
        <v>0</v>
      </c>
    </row>
    <row r="198" spans="1:88" ht="16.5" thickTop="1" thickBot="1">
      <c r="A198" s="15"/>
      <c r="B198" s="1"/>
      <c r="C198" s="6">
        <v>0</v>
      </c>
      <c r="D198" s="1"/>
      <c r="E198" s="1"/>
      <c r="F198" s="1"/>
      <c r="G198" s="24">
        <f>Лист2!M198</f>
        <v>0</v>
      </c>
      <c r="CD198" s="124">
        <v>0</v>
      </c>
      <c r="CE198" s="84">
        <f t="shared" si="11"/>
        <v>0</v>
      </c>
      <c r="CI198">
        <f t="shared" si="12"/>
        <v>0</v>
      </c>
      <c r="CJ198">
        <f t="shared" si="13"/>
        <v>0</v>
      </c>
    </row>
    <row r="199" spans="1:88" ht="16.5" thickTop="1" thickBot="1">
      <c r="A199" s="49" t="s">
        <v>130</v>
      </c>
      <c r="B199" s="52" t="s">
        <v>128</v>
      </c>
      <c r="C199" s="53">
        <v>0</v>
      </c>
      <c r="D199" s="54">
        <v>2900</v>
      </c>
      <c r="E199" s="54">
        <v>2800</v>
      </c>
      <c r="F199" s="54">
        <v>2650</v>
      </c>
      <c r="G199" s="24">
        <f>Лист2!M199</f>
        <v>0</v>
      </c>
      <c r="CD199" s="124">
        <v>8</v>
      </c>
      <c r="CE199" s="84">
        <f t="shared" si="11"/>
        <v>0.1701</v>
      </c>
      <c r="CF199">
        <v>1.4</v>
      </c>
      <c r="CG199">
        <v>0.27</v>
      </c>
      <c r="CH199">
        <v>0.45</v>
      </c>
      <c r="CI199">
        <f t="shared" si="12"/>
        <v>0</v>
      </c>
      <c r="CJ199">
        <f t="shared" si="13"/>
        <v>0</v>
      </c>
    </row>
    <row r="200" spans="1:88" ht="16.5" thickTop="1" thickBot="1">
      <c r="A200" s="49" t="s">
        <v>131</v>
      </c>
      <c r="B200" s="1"/>
      <c r="C200" s="6">
        <v>0</v>
      </c>
      <c r="D200" s="1"/>
      <c r="E200" s="1"/>
      <c r="F200" s="1"/>
      <c r="G200" s="24">
        <f>Лист2!M200</f>
        <v>0</v>
      </c>
      <c r="CD200" s="124">
        <v>0</v>
      </c>
      <c r="CE200" s="84">
        <f t="shared" si="11"/>
        <v>0</v>
      </c>
      <c r="CI200">
        <f t="shared" si="12"/>
        <v>0</v>
      </c>
      <c r="CJ200">
        <f t="shared" si="13"/>
        <v>0</v>
      </c>
    </row>
    <row r="201" spans="1:88" ht="16.5" thickTop="1" thickBot="1">
      <c r="A201" s="15"/>
      <c r="B201" s="1"/>
      <c r="C201" s="6">
        <v>0</v>
      </c>
      <c r="D201" s="1"/>
      <c r="E201" s="1"/>
      <c r="F201" s="1"/>
      <c r="G201" s="24">
        <f>Лист2!M201</f>
        <v>0</v>
      </c>
      <c r="CD201" s="124">
        <v>0</v>
      </c>
      <c r="CE201" s="84">
        <f t="shared" si="11"/>
        <v>0</v>
      </c>
      <c r="CI201">
        <f t="shared" si="12"/>
        <v>0</v>
      </c>
      <c r="CJ201">
        <f t="shared" si="13"/>
        <v>0</v>
      </c>
    </row>
    <row r="202" spans="1:88" ht="16.5" thickTop="1" thickBot="1">
      <c r="A202" s="49" t="s">
        <v>132</v>
      </c>
      <c r="B202" s="54" t="s">
        <v>133</v>
      </c>
      <c r="C202" s="53">
        <v>0</v>
      </c>
      <c r="D202" s="54">
        <v>720</v>
      </c>
      <c r="E202" s="54">
        <v>670</v>
      </c>
      <c r="F202" s="54">
        <v>650</v>
      </c>
      <c r="G202" s="24">
        <f>Лист2!M202</f>
        <v>0</v>
      </c>
      <c r="CD202" s="124">
        <v>3</v>
      </c>
      <c r="CE202" s="84">
        <f t="shared" si="11"/>
        <v>0.11699999999999999</v>
      </c>
      <c r="CF202">
        <v>0.65</v>
      </c>
      <c r="CG202">
        <v>0.6</v>
      </c>
      <c r="CH202">
        <v>0.3</v>
      </c>
      <c r="CI202">
        <f t="shared" si="12"/>
        <v>0</v>
      </c>
      <c r="CJ202">
        <f t="shared" si="13"/>
        <v>0</v>
      </c>
    </row>
    <row r="203" spans="1:88" ht="16.5" thickTop="1" thickBot="1">
      <c r="A203" s="16"/>
      <c r="B203" s="4"/>
      <c r="C203" s="9">
        <v>0</v>
      </c>
      <c r="D203" s="4"/>
      <c r="E203" s="4"/>
      <c r="F203" s="4"/>
      <c r="G203" s="24">
        <f>Лист2!M203</f>
        <v>0</v>
      </c>
      <c r="CD203" s="124">
        <v>0</v>
      </c>
      <c r="CE203" s="84">
        <f t="shared" si="11"/>
        <v>0</v>
      </c>
      <c r="CI203">
        <f t="shared" si="12"/>
        <v>0</v>
      </c>
      <c r="CJ203">
        <f t="shared" si="13"/>
        <v>0</v>
      </c>
    </row>
    <row r="204" spans="1:88" ht="16.5" thickTop="1" thickBot="1">
      <c r="A204" s="147" t="s">
        <v>134</v>
      </c>
      <c r="B204" s="148"/>
      <c r="C204" s="148"/>
      <c r="D204" s="148"/>
      <c r="E204" s="148"/>
      <c r="F204" s="148"/>
      <c r="G204" s="24">
        <f>Лист2!M204</f>
        <v>0</v>
      </c>
      <c r="CD204" s="124">
        <v>0</v>
      </c>
      <c r="CE204" s="84">
        <f t="shared" si="11"/>
        <v>0</v>
      </c>
      <c r="CI204">
        <f t="shared" si="12"/>
        <v>0</v>
      </c>
      <c r="CJ204">
        <f t="shared" si="13"/>
        <v>0</v>
      </c>
    </row>
    <row r="205" spans="1:88" ht="16.5" thickTop="1" thickBot="1">
      <c r="A205" s="74" t="s">
        <v>135</v>
      </c>
      <c r="B205" s="75" t="s">
        <v>136</v>
      </c>
      <c r="C205" s="76">
        <v>0</v>
      </c>
      <c r="D205" s="77">
        <v>1250</v>
      </c>
      <c r="E205" s="77">
        <v>1150</v>
      </c>
      <c r="F205" s="77">
        <v>1100</v>
      </c>
      <c r="G205" s="24">
        <f>Лист2!M205</f>
        <v>0</v>
      </c>
      <c r="CD205" s="124">
        <v>3</v>
      </c>
      <c r="CE205" s="84">
        <f t="shared" si="11"/>
        <v>3.1199999999999999E-2</v>
      </c>
      <c r="CF205">
        <v>1.2</v>
      </c>
      <c r="CG205">
        <v>0.2</v>
      </c>
      <c r="CH205">
        <v>0.13</v>
      </c>
      <c r="CI205">
        <f t="shared" si="12"/>
        <v>0</v>
      </c>
      <c r="CJ205">
        <f t="shared" si="13"/>
        <v>0</v>
      </c>
    </row>
    <row r="206" spans="1:88" ht="16.5" thickTop="1" thickBot="1">
      <c r="A206" s="15"/>
      <c r="B206" s="1"/>
      <c r="C206" s="6">
        <v>0</v>
      </c>
      <c r="D206" s="1"/>
      <c r="E206" s="1"/>
      <c r="F206" s="1"/>
      <c r="G206" s="24">
        <f>Лист2!M206</f>
        <v>0</v>
      </c>
      <c r="CD206" s="124">
        <v>0</v>
      </c>
      <c r="CE206" s="84">
        <f t="shared" si="11"/>
        <v>0</v>
      </c>
      <c r="CI206">
        <f t="shared" si="12"/>
        <v>0</v>
      </c>
      <c r="CJ206">
        <f t="shared" si="13"/>
        <v>0</v>
      </c>
    </row>
    <row r="207" spans="1:88" ht="16.5" thickTop="1" thickBot="1">
      <c r="A207" s="49" t="s">
        <v>137</v>
      </c>
      <c r="B207" s="52" t="s">
        <v>136</v>
      </c>
      <c r="C207" s="53">
        <v>0</v>
      </c>
      <c r="D207" s="54">
        <v>2250</v>
      </c>
      <c r="E207" s="54">
        <v>2150</v>
      </c>
      <c r="F207" s="54">
        <v>2100</v>
      </c>
      <c r="G207" s="24">
        <f>Лист2!M207</f>
        <v>0</v>
      </c>
      <c r="CD207" s="124">
        <v>3</v>
      </c>
      <c r="CE207" s="84">
        <f t="shared" si="11"/>
        <v>3.1199999999999999E-2</v>
      </c>
      <c r="CF207">
        <v>1.2</v>
      </c>
      <c r="CG207">
        <v>0.2</v>
      </c>
      <c r="CH207">
        <v>0.13</v>
      </c>
      <c r="CI207">
        <f t="shared" si="12"/>
        <v>0</v>
      </c>
      <c r="CJ207">
        <f t="shared" si="13"/>
        <v>0</v>
      </c>
    </row>
    <row r="208" spans="1:88" ht="16.5" thickTop="1" thickBot="1">
      <c r="A208" s="15"/>
      <c r="B208" s="1"/>
      <c r="C208" s="6">
        <v>0</v>
      </c>
      <c r="D208" s="1"/>
      <c r="E208" s="1"/>
      <c r="F208" s="1"/>
      <c r="G208" s="24">
        <f>Лист2!M208</f>
        <v>0</v>
      </c>
      <c r="CD208" s="124">
        <v>0</v>
      </c>
      <c r="CE208" s="84">
        <f t="shared" si="11"/>
        <v>0</v>
      </c>
      <c r="CI208">
        <f t="shared" si="12"/>
        <v>0</v>
      </c>
      <c r="CJ208">
        <f t="shared" si="13"/>
        <v>0</v>
      </c>
    </row>
    <row r="209" spans="1:88" ht="16.5" thickTop="1" thickBot="1">
      <c r="A209" s="49" t="s">
        <v>138</v>
      </c>
      <c r="B209" s="52" t="s">
        <v>139</v>
      </c>
      <c r="C209" s="53">
        <v>0</v>
      </c>
      <c r="D209" s="54">
        <v>990</v>
      </c>
      <c r="E209" s="54">
        <v>950</v>
      </c>
      <c r="F209" s="54">
        <v>930</v>
      </c>
      <c r="G209" s="24">
        <f>Лист2!M209</f>
        <v>0</v>
      </c>
      <c r="CD209" s="124">
        <v>2</v>
      </c>
      <c r="CE209" s="84">
        <f t="shared" si="11"/>
        <v>2.0800000000000006E-2</v>
      </c>
      <c r="CF209">
        <v>0.8</v>
      </c>
      <c r="CG209">
        <v>0.2</v>
      </c>
      <c r="CH209">
        <v>0.13</v>
      </c>
      <c r="CI209">
        <f t="shared" si="12"/>
        <v>0</v>
      </c>
      <c r="CJ209">
        <f t="shared" si="13"/>
        <v>0</v>
      </c>
    </row>
    <row r="210" spans="1:88" ht="16.5" thickTop="1" thickBot="1">
      <c r="A210" s="15"/>
      <c r="B210" s="8"/>
      <c r="C210" s="6">
        <v>0</v>
      </c>
      <c r="D210" s="1"/>
      <c r="E210" s="1"/>
      <c r="F210" s="1"/>
      <c r="G210" s="24">
        <f>Лист2!M210</f>
        <v>0</v>
      </c>
      <c r="CD210" s="124">
        <v>0</v>
      </c>
      <c r="CE210" s="84">
        <f t="shared" si="11"/>
        <v>0</v>
      </c>
      <c r="CI210">
        <f t="shared" si="12"/>
        <v>0</v>
      </c>
      <c r="CJ210">
        <f t="shared" si="13"/>
        <v>0</v>
      </c>
    </row>
    <row r="211" spans="1:88" ht="16.5" thickTop="1" thickBot="1">
      <c r="A211" s="49" t="s">
        <v>140</v>
      </c>
      <c r="B211" s="52" t="s">
        <v>141</v>
      </c>
      <c r="C211" s="53">
        <v>0</v>
      </c>
      <c r="D211" s="54">
        <v>430</v>
      </c>
      <c r="E211" s="54">
        <v>420</v>
      </c>
      <c r="F211" s="54">
        <v>400</v>
      </c>
      <c r="G211" s="24">
        <f>Лист2!M211</f>
        <v>0</v>
      </c>
      <c r="CD211" s="124">
        <v>1</v>
      </c>
      <c r="CE211" s="84">
        <f t="shared" si="11"/>
        <v>2.0800000000000006E-2</v>
      </c>
      <c r="CF211">
        <v>0.8</v>
      </c>
      <c r="CG211">
        <v>0.2</v>
      </c>
      <c r="CH211">
        <v>0.13</v>
      </c>
      <c r="CI211">
        <f t="shared" si="12"/>
        <v>0</v>
      </c>
      <c r="CJ211">
        <f t="shared" si="13"/>
        <v>0</v>
      </c>
    </row>
    <row r="212" spans="1:88" ht="16.5" thickTop="1" thickBot="1">
      <c r="A212" s="15"/>
      <c r="B212" s="8"/>
      <c r="C212" s="6">
        <v>0</v>
      </c>
      <c r="D212" s="1"/>
      <c r="E212" s="1"/>
      <c r="F212" s="1"/>
      <c r="G212" s="24">
        <f>Лист2!M212</f>
        <v>0</v>
      </c>
      <c r="CD212" s="124">
        <v>0</v>
      </c>
      <c r="CE212" s="84">
        <f t="shared" si="11"/>
        <v>0</v>
      </c>
      <c r="CI212">
        <f t="shared" si="12"/>
        <v>0</v>
      </c>
      <c r="CJ212">
        <f t="shared" si="13"/>
        <v>0</v>
      </c>
    </row>
    <row r="213" spans="1:88" ht="16.5" thickTop="1" thickBot="1">
      <c r="A213" s="49" t="s">
        <v>142</v>
      </c>
      <c r="B213" s="52" t="s">
        <v>143</v>
      </c>
      <c r="C213" s="53">
        <v>0</v>
      </c>
      <c r="D213" s="54">
        <v>850</v>
      </c>
      <c r="E213" s="54">
        <v>800</v>
      </c>
      <c r="F213" s="54">
        <v>740</v>
      </c>
      <c r="G213" s="24">
        <f>Лист2!M213</f>
        <v>0</v>
      </c>
      <c r="CD213" s="124">
        <v>2</v>
      </c>
      <c r="CE213" s="84">
        <f t="shared" si="11"/>
        <v>2.0800000000000006E-2</v>
      </c>
      <c r="CF213">
        <v>0.8</v>
      </c>
      <c r="CG213">
        <v>0.2</v>
      </c>
      <c r="CH213">
        <v>0.13</v>
      </c>
      <c r="CI213">
        <f t="shared" si="12"/>
        <v>0</v>
      </c>
      <c r="CJ213">
        <f t="shared" si="13"/>
        <v>0</v>
      </c>
    </row>
    <row r="214" spans="1:88" ht="16.5" thickTop="1" thickBot="1">
      <c r="A214" s="15"/>
      <c r="B214" s="8"/>
      <c r="C214" s="6">
        <v>0</v>
      </c>
      <c r="D214" s="1"/>
      <c r="E214" s="1"/>
      <c r="F214" s="1"/>
      <c r="G214" s="24">
        <f>Лист2!M214</f>
        <v>0</v>
      </c>
      <c r="CD214" s="124">
        <v>0</v>
      </c>
      <c r="CE214" s="84">
        <f t="shared" si="11"/>
        <v>0</v>
      </c>
      <c r="CI214">
        <f t="shared" si="12"/>
        <v>0</v>
      </c>
      <c r="CJ214">
        <f t="shared" si="13"/>
        <v>0</v>
      </c>
    </row>
    <row r="215" spans="1:88" ht="16.5" thickTop="1" thickBot="1">
      <c r="A215" s="49" t="s">
        <v>144</v>
      </c>
      <c r="B215" s="52" t="s">
        <v>145</v>
      </c>
      <c r="C215" s="53">
        <v>0</v>
      </c>
      <c r="D215" s="54">
        <v>270</v>
      </c>
      <c r="E215" s="54">
        <v>250</v>
      </c>
      <c r="F215" s="54">
        <v>230</v>
      </c>
      <c r="G215" s="24">
        <f>Лист2!M215</f>
        <v>0</v>
      </c>
      <c r="CD215" s="124">
        <v>1</v>
      </c>
      <c r="CE215" s="84">
        <f t="shared" si="11"/>
        <v>4.8125000000000001E-2</v>
      </c>
      <c r="CF215">
        <v>0.55000000000000004</v>
      </c>
      <c r="CG215">
        <v>0.25</v>
      </c>
      <c r="CH215">
        <v>0.35</v>
      </c>
      <c r="CI215">
        <f t="shared" si="12"/>
        <v>0</v>
      </c>
      <c r="CJ215">
        <f t="shared" si="13"/>
        <v>0</v>
      </c>
    </row>
    <row r="216" spans="1:88" ht="16.5" thickTop="1" thickBot="1">
      <c r="A216" s="15"/>
      <c r="B216" s="8"/>
      <c r="C216" s="6">
        <v>0</v>
      </c>
      <c r="D216" s="1"/>
      <c r="E216" s="1"/>
      <c r="F216" s="1"/>
      <c r="G216" s="24">
        <f>Лист2!M216</f>
        <v>0</v>
      </c>
      <c r="CD216" s="124">
        <v>0</v>
      </c>
      <c r="CE216" s="84">
        <f t="shared" si="11"/>
        <v>0</v>
      </c>
      <c r="CI216">
        <f t="shared" si="12"/>
        <v>0</v>
      </c>
      <c r="CJ216">
        <f t="shared" si="13"/>
        <v>0</v>
      </c>
    </row>
    <row r="217" spans="1:88" ht="16.5" thickTop="1" thickBot="1">
      <c r="A217" s="49" t="s">
        <v>146</v>
      </c>
      <c r="B217" s="52" t="s">
        <v>147</v>
      </c>
      <c r="C217" s="53">
        <v>0</v>
      </c>
      <c r="D217" s="54">
        <v>190</v>
      </c>
      <c r="E217" s="54">
        <v>170</v>
      </c>
      <c r="F217" s="54">
        <v>160</v>
      </c>
      <c r="G217" s="24">
        <f>Лист2!M217</f>
        <v>0</v>
      </c>
      <c r="CD217" s="124">
        <v>0.4</v>
      </c>
      <c r="CE217" s="84">
        <f t="shared" si="11"/>
        <v>6.2699999999999995E-3</v>
      </c>
      <c r="CF217">
        <v>0.15</v>
      </c>
      <c r="CG217">
        <v>0.19</v>
      </c>
      <c r="CH217">
        <v>0.22</v>
      </c>
      <c r="CI217">
        <f t="shared" si="12"/>
        <v>0</v>
      </c>
      <c r="CJ217">
        <f t="shared" si="13"/>
        <v>0</v>
      </c>
    </row>
    <row r="218" spans="1:88" ht="16.5" thickTop="1" thickBot="1">
      <c r="A218" s="15"/>
      <c r="B218" s="8"/>
      <c r="C218" s="6">
        <v>0</v>
      </c>
      <c r="D218" s="1"/>
      <c r="E218" s="1"/>
      <c r="F218" s="1"/>
      <c r="G218" s="24">
        <f>Лист2!M218</f>
        <v>0</v>
      </c>
      <c r="CD218" s="124">
        <v>0</v>
      </c>
      <c r="CE218" s="84">
        <f t="shared" si="11"/>
        <v>0</v>
      </c>
      <c r="CI218">
        <f t="shared" si="12"/>
        <v>0</v>
      </c>
      <c r="CJ218">
        <f>PRODUCT(CD218,C218)</f>
        <v>0</v>
      </c>
    </row>
    <row r="219" spans="1:88" ht="16.5" thickTop="1" thickBot="1">
      <c r="A219" s="49" t="s">
        <v>148</v>
      </c>
      <c r="B219" s="52" t="s">
        <v>149</v>
      </c>
      <c r="C219" s="53">
        <v>0</v>
      </c>
      <c r="D219" s="54">
        <v>200</v>
      </c>
      <c r="E219" s="54">
        <v>180</v>
      </c>
      <c r="F219" s="54">
        <v>170</v>
      </c>
      <c r="G219" s="24">
        <f>Лист2!M219</f>
        <v>0</v>
      </c>
      <c r="CD219" s="124">
        <v>0.4</v>
      </c>
      <c r="CE219" s="84">
        <f>PRODUCT(CF219,CG219,CH219)</f>
        <v>6.2699999999999995E-3</v>
      </c>
      <c r="CF219">
        <v>0.15</v>
      </c>
      <c r="CG219">
        <v>0.19</v>
      </c>
      <c r="CH219">
        <v>0.22</v>
      </c>
      <c r="CI219">
        <f t="shared" si="12"/>
        <v>0</v>
      </c>
      <c r="CJ219">
        <f t="shared" ref="CJ219:CJ228" si="14">PRODUCT(CD219,C219)</f>
        <v>0</v>
      </c>
    </row>
    <row r="220" spans="1:88" ht="16.5" thickTop="1" thickBot="1">
      <c r="A220" s="131"/>
      <c r="B220" s="132"/>
      <c r="C220" s="133"/>
      <c r="D220" s="134"/>
      <c r="E220" s="134"/>
      <c r="F220" s="134"/>
      <c r="G220" s="24">
        <f>Лист2!M220</f>
        <v>0</v>
      </c>
      <c r="CD220" s="125"/>
      <c r="CE220" s="84">
        <f t="shared" ref="CE220:CE233" si="15">PRODUCT(CF220,CG220,CH220)</f>
        <v>0</v>
      </c>
      <c r="CI220">
        <f t="shared" si="12"/>
        <v>0</v>
      </c>
      <c r="CJ220">
        <f t="shared" si="14"/>
        <v>0</v>
      </c>
    </row>
    <row r="221" spans="1:88" ht="16.5" thickTop="1" thickBot="1">
      <c r="A221" s="135" t="s">
        <v>177</v>
      </c>
      <c r="B221" s="136" t="s">
        <v>78</v>
      </c>
      <c r="C221" s="137">
        <v>0</v>
      </c>
      <c r="D221" s="136">
        <v>2100</v>
      </c>
      <c r="E221" s="136">
        <v>2000</v>
      </c>
      <c r="F221" s="136">
        <v>1900</v>
      </c>
      <c r="G221" s="24">
        <f>Лист2!M221</f>
        <v>0</v>
      </c>
      <c r="CD221" s="45">
        <v>7</v>
      </c>
      <c r="CE221" s="84">
        <f t="shared" si="15"/>
        <v>2.0800000000000006E-2</v>
      </c>
      <c r="CF221" s="78">
        <v>0.8</v>
      </c>
      <c r="CG221" s="79">
        <v>0.2</v>
      </c>
      <c r="CH221" s="79">
        <v>0.13</v>
      </c>
      <c r="CI221">
        <f t="shared" si="12"/>
        <v>0</v>
      </c>
      <c r="CJ221">
        <f t="shared" si="14"/>
        <v>0</v>
      </c>
    </row>
    <row r="222" spans="1:88" ht="16.5" thickTop="1" thickBot="1">
      <c r="A222" s="138"/>
      <c r="B222" s="114"/>
      <c r="C222" s="115">
        <v>0</v>
      </c>
      <c r="D222" s="114"/>
      <c r="E222" s="114"/>
      <c r="F222" s="114"/>
      <c r="G222" s="24">
        <f>Лист2!M222</f>
        <v>0</v>
      </c>
      <c r="CD222" s="48"/>
      <c r="CE222" s="84"/>
      <c r="CF222" s="27"/>
      <c r="CG222" s="26"/>
      <c r="CH222" s="26"/>
      <c r="CI222">
        <f t="shared" si="12"/>
        <v>0</v>
      </c>
      <c r="CJ222">
        <f t="shared" si="14"/>
        <v>0</v>
      </c>
    </row>
    <row r="223" spans="1:88" ht="16.5" thickTop="1" thickBot="1">
      <c r="A223" s="139" t="s">
        <v>178</v>
      </c>
      <c r="B223" s="140" t="s">
        <v>78</v>
      </c>
      <c r="C223" s="141">
        <v>0</v>
      </c>
      <c r="D223" s="140">
        <v>2000</v>
      </c>
      <c r="E223" s="140">
        <v>1900</v>
      </c>
      <c r="F223" s="140">
        <v>1800</v>
      </c>
      <c r="G223" s="24">
        <f>Лист2!M223</f>
        <v>0</v>
      </c>
      <c r="CD223" s="46">
        <v>7</v>
      </c>
      <c r="CE223" s="84">
        <f t="shared" si="15"/>
        <v>2.0800000000000006E-2</v>
      </c>
      <c r="CF223" s="78">
        <v>0.8</v>
      </c>
      <c r="CG223" s="79">
        <v>0.2</v>
      </c>
      <c r="CH223" s="79">
        <v>0.13</v>
      </c>
      <c r="CI223">
        <f t="shared" si="12"/>
        <v>0</v>
      </c>
      <c r="CJ223">
        <f t="shared" si="14"/>
        <v>0</v>
      </c>
    </row>
    <row r="224" spans="1:88" ht="16.5" thickTop="1" thickBot="1">
      <c r="A224" s="138"/>
      <c r="B224" s="114"/>
      <c r="C224" s="115">
        <v>0</v>
      </c>
      <c r="D224" s="114"/>
      <c r="E224" s="114"/>
      <c r="F224" s="114"/>
      <c r="G224" s="24">
        <f>Лист2!M224</f>
        <v>0</v>
      </c>
      <c r="CD224" s="48"/>
      <c r="CE224" s="84"/>
      <c r="CF224" s="27"/>
      <c r="CG224" s="26"/>
      <c r="CH224" s="26"/>
      <c r="CI224">
        <f t="shared" si="12"/>
        <v>0</v>
      </c>
      <c r="CJ224">
        <f t="shared" si="14"/>
        <v>0</v>
      </c>
    </row>
    <row r="225" spans="1:88" ht="16.5" thickTop="1" thickBot="1">
      <c r="A225" s="142" t="s">
        <v>179</v>
      </c>
      <c r="B225" s="143" t="s">
        <v>78</v>
      </c>
      <c r="C225" s="144">
        <v>0</v>
      </c>
      <c r="D225" s="143">
        <v>1900</v>
      </c>
      <c r="E225" s="143">
        <v>1800</v>
      </c>
      <c r="F225" s="143">
        <v>1700</v>
      </c>
      <c r="G225" s="24">
        <f>Лист2!M225</f>
        <v>0</v>
      </c>
      <c r="CD225" s="47">
        <v>7</v>
      </c>
      <c r="CE225" s="84">
        <f t="shared" si="15"/>
        <v>2.0800000000000006E-2</v>
      </c>
      <c r="CF225" s="78">
        <v>0.8</v>
      </c>
      <c r="CG225" s="79">
        <v>0.2</v>
      </c>
      <c r="CH225" s="79">
        <v>0.13</v>
      </c>
      <c r="CI225">
        <f t="shared" si="12"/>
        <v>0</v>
      </c>
      <c r="CJ225">
        <f t="shared" si="14"/>
        <v>0</v>
      </c>
    </row>
    <row r="226" spans="1:88" ht="16.5" thickTop="1" thickBot="1">
      <c r="A226" s="10"/>
      <c r="B226" s="10"/>
      <c r="C226" s="11">
        <v>0</v>
      </c>
      <c r="D226" s="12"/>
      <c r="E226" s="10"/>
      <c r="F226" s="10"/>
      <c r="G226" s="24">
        <f>Лист2!M226</f>
        <v>0</v>
      </c>
      <c r="CD226" s="10"/>
      <c r="CE226" s="84"/>
      <c r="CF226" s="11"/>
      <c r="CG226" s="12"/>
      <c r="CH226" s="10"/>
      <c r="CI226">
        <f t="shared" si="12"/>
        <v>0</v>
      </c>
      <c r="CJ226">
        <f t="shared" si="14"/>
        <v>0</v>
      </c>
    </row>
    <row r="227" spans="1:88" ht="16.5" thickTop="1" thickBot="1">
      <c r="A227" s="15"/>
      <c r="B227" s="1"/>
      <c r="C227" s="6">
        <v>0</v>
      </c>
      <c r="D227" s="1"/>
      <c r="E227" s="1"/>
      <c r="F227" s="1"/>
      <c r="G227" s="24">
        <f>Лист2!M227</f>
        <v>0</v>
      </c>
      <c r="CE227" s="84">
        <f t="shared" si="15"/>
        <v>0</v>
      </c>
      <c r="CI227">
        <f t="shared" si="12"/>
        <v>0</v>
      </c>
      <c r="CJ227">
        <f t="shared" si="14"/>
        <v>0</v>
      </c>
    </row>
    <row r="228" spans="1:88" ht="16.5" thickTop="1" thickBot="1">
      <c r="A228" s="49" t="s">
        <v>150</v>
      </c>
      <c r="B228" s="54" t="s">
        <v>151</v>
      </c>
      <c r="C228" s="53">
        <v>0</v>
      </c>
      <c r="D228" s="54">
        <v>125</v>
      </c>
      <c r="E228" s="54">
        <v>115</v>
      </c>
      <c r="F228" s="54">
        <v>110</v>
      </c>
      <c r="G228" s="24">
        <f>Лист2!M228</f>
        <v>0</v>
      </c>
      <c r="CD228" s="124">
        <v>0.4</v>
      </c>
      <c r="CE228" s="84">
        <f t="shared" si="15"/>
        <v>0</v>
      </c>
      <c r="CF228">
        <v>0</v>
      </c>
      <c r="CG228">
        <v>0</v>
      </c>
      <c r="CH228">
        <v>0</v>
      </c>
      <c r="CI228">
        <f t="shared" si="12"/>
        <v>0</v>
      </c>
      <c r="CJ228">
        <f t="shared" si="14"/>
        <v>0</v>
      </c>
    </row>
    <row r="229" spans="1:88" ht="16.5" thickTop="1" thickBot="1">
      <c r="A229" s="49" t="s">
        <v>152</v>
      </c>
      <c r="B229" s="1"/>
      <c r="C229" s="6">
        <v>0</v>
      </c>
      <c r="D229" s="1"/>
      <c r="E229" s="1"/>
      <c r="F229" s="1"/>
      <c r="G229" s="24">
        <f>Лист2!M229</f>
        <v>0</v>
      </c>
      <c r="CE229" s="84">
        <f t="shared" si="15"/>
        <v>0</v>
      </c>
      <c r="CI229">
        <f t="shared" si="12"/>
        <v>0</v>
      </c>
      <c r="CJ229">
        <f t="shared" ref="CJ229:CJ245" si="16">PRODUCT(CD229,C229)</f>
        <v>0</v>
      </c>
    </row>
    <row r="230" spans="1:88" ht="16.5" thickTop="1" thickBot="1">
      <c r="A230" s="15"/>
      <c r="B230" s="1"/>
      <c r="C230" s="6">
        <v>0</v>
      </c>
      <c r="D230" s="1"/>
      <c r="E230" s="1"/>
      <c r="F230" s="1"/>
      <c r="G230" s="24">
        <f>Лист2!M230</f>
        <v>0</v>
      </c>
      <c r="CE230" s="84">
        <f t="shared" si="15"/>
        <v>0</v>
      </c>
      <c r="CI230">
        <f t="shared" si="12"/>
        <v>0</v>
      </c>
      <c r="CJ230">
        <f t="shared" si="16"/>
        <v>0</v>
      </c>
    </row>
    <row r="231" spans="1:88" ht="16.5" thickTop="1" thickBot="1">
      <c r="A231" s="49" t="s">
        <v>150</v>
      </c>
      <c r="B231" s="54" t="s">
        <v>153</v>
      </c>
      <c r="C231" s="53">
        <v>0</v>
      </c>
      <c r="D231" s="54">
        <v>140</v>
      </c>
      <c r="E231" s="54">
        <v>135</v>
      </c>
      <c r="F231" s="54">
        <v>130</v>
      </c>
      <c r="G231" s="24">
        <f>Лист2!M231</f>
        <v>0</v>
      </c>
      <c r="CD231">
        <v>0.4</v>
      </c>
      <c r="CE231" s="84">
        <f t="shared" si="15"/>
        <v>0</v>
      </c>
      <c r="CF231">
        <v>0</v>
      </c>
      <c r="CG231">
        <v>0</v>
      </c>
      <c r="CH231">
        <v>0</v>
      </c>
      <c r="CI231">
        <f t="shared" si="12"/>
        <v>0</v>
      </c>
      <c r="CJ231">
        <f t="shared" si="16"/>
        <v>0</v>
      </c>
    </row>
    <row r="232" spans="1:88" ht="16.5" thickTop="1" thickBot="1">
      <c r="A232" s="49" t="s">
        <v>154</v>
      </c>
      <c r="B232" s="1"/>
      <c r="C232" s="6">
        <v>0</v>
      </c>
      <c r="D232" s="1"/>
      <c r="E232" s="1"/>
      <c r="F232" s="1"/>
      <c r="G232" s="24">
        <f>Лист2!M232</f>
        <v>0</v>
      </c>
      <c r="CE232" s="84">
        <f t="shared" si="15"/>
        <v>0</v>
      </c>
      <c r="CI232">
        <f t="shared" ref="CI232:CI245" si="17">PRODUCT(CE232,C232)</f>
        <v>0</v>
      </c>
      <c r="CJ232">
        <f t="shared" si="16"/>
        <v>0</v>
      </c>
    </row>
    <row r="233" spans="1:88" ht="16.5" thickTop="1" thickBot="1">
      <c r="A233" s="15"/>
      <c r="B233" s="1"/>
      <c r="C233" s="6">
        <v>0</v>
      </c>
      <c r="D233" s="1"/>
      <c r="E233" s="1"/>
      <c r="F233" s="1"/>
      <c r="G233" s="24">
        <f>Лист2!M233</f>
        <v>0</v>
      </c>
      <c r="CE233" s="84">
        <f t="shared" si="15"/>
        <v>0</v>
      </c>
      <c r="CI233">
        <f t="shared" si="17"/>
        <v>0</v>
      </c>
      <c r="CJ233">
        <f t="shared" si="16"/>
        <v>0</v>
      </c>
    </row>
    <row r="234" spans="1:88" ht="16.5" thickTop="1" thickBot="1">
      <c r="A234" s="156" t="s">
        <v>155</v>
      </c>
      <c r="B234" s="157"/>
      <c r="C234" s="53">
        <v>0</v>
      </c>
      <c r="D234" s="54">
        <v>170</v>
      </c>
      <c r="E234" s="54">
        <v>165</v>
      </c>
      <c r="F234" s="54">
        <v>160</v>
      </c>
      <c r="G234" s="24">
        <f>Лист2!M234</f>
        <v>0</v>
      </c>
      <c r="CD234">
        <v>0.4</v>
      </c>
      <c r="CE234" s="84">
        <f t="shared" si="11"/>
        <v>0</v>
      </c>
      <c r="CF234">
        <v>0</v>
      </c>
      <c r="CG234">
        <v>0</v>
      </c>
      <c r="CH234">
        <v>0</v>
      </c>
      <c r="CI234">
        <f t="shared" si="17"/>
        <v>0</v>
      </c>
      <c r="CJ234">
        <f t="shared" si="16"/>
        <v>0</v>
      </c>
    </row>
    <row r="235" spans="1:88" ht="16.5" thickTop="1" thickBot="1">
      <c r="A235" s="156" t="s">
        <v>154</v>
      </c>
      <c r="B235" s="157"/>
      <c r="C235" s="6">
        <v>0</v>
      </c>
      <c r="D235" s="1"/>
      <c r="E235" s="1"/>
      <c r="F235" s="1"/>
      <c r="G235" s="24">
        <f>Лист2!M235</f>
        <v>0</v>
      </c>
      <c r="CE235" s="84">
        <f t="shared" si="11"/>
        <v>0</v>
      </c>
      <c r="CI235">
        <f t="shared" si="17"/>
        <v>0</v>
      </c>
      <c r="CJ235">
        <f t="shared" si="16"/>
        <v>0</v>
      </c>
    </row>
    <row r="236" spans="1:88" ht="16.5" thickTop="1" thickBot="1">
      <c r="A236" s="1"/>
      <c r="B236" s="1"/>
      <c r="C236" s="6">
        <v>0</v>
      </c>
      <c r="D236" s="1"/>
      <c r="E236" s="1"/>
      <c r="F236" s="1"/>
      <c r="G236" s="24">
        <f>Лист2!M236</f>
        <v>0</v>
      </c>
      <c r="CE236" s="84">
        <f t="shared" si="11"/>
        <v>0</v>
      </c>
      <c r="CI236">
        <f t="shared" si="17"/>
        <v>0</v>
      </c>
      <c r="CJ236">
        <f t="shared" si="16"/>
        <v>0</v>
      </c>
    </row>
    <row r="237" spans="1:88" ht="16.5" thickTop="1" thickBot="1">
      <c r="A237" s="156" t="s">
        <v>156</v>
      </c>
      <c r="B237" s="157"/>
      <c r="C237" s="6">
        <v>0</v>
      </c>
      <c r="D237" s="1"/>
      <c r="E237" s="1"/>
      <c r="F237" s="1"/>
      <c r="G237" s="24">
        <f>Лист2!M237</f>
        <v>0</v>
      </c>
      <c r="CE237" s="84">
        <f t="shared" si="11"/>
        <v>0</v>
      </c>
      <c r="CI237">
        <f t="shared" si="17"/>
        <v>0</v>
      </c>
      <c r="CJ237">
        <f t="shared" si="16"/>
        <v>0</v>
      </c>
    </row>
    <row r="238" spans="1:88" ht="16.5" thickTop="1" thickBot="1">
      <c r="A238" s="156" t="s">
        <v>154</v>
      </c>
      <c r="B238" s="157"/>
      <c r="C238" s="53">
        <v>0</v>
      </c>
      <c r="D238" s="54">
        <v>120</v>
      </c>
      <c r="E238" s="54">
        <v>110</v>
      </c>
      <c r="F238" s="54">
        <v>100</v>
      </c>
      <c r="G238" s="24">
        <f>Лист2!M238</f>
        <v>0</v>
      </c>
      <c r="CE238" s="84">
        <f t="shared" si="11"/>
        <v>0</v>
      </c>
      <c r="CF238">
        <v>0</v>
      </c>
      <c r="CG238">
        <v>0</v>
      </c>
      <c r="CH238">
        <v>0</v>
      </c>
      <c r="CI238">
        <f t="shared" si="17"/>
        <v>0</v>
      </c>
      <c r="CJ238">
        <f t="shared" si="16"/>
        <v>0</v>
      </c>
    </row>
    <row r="239" spans="1:88" ht="16.5" thickTop="1" thickBot="1">
      <c r="A239" s="1"/>
      <c r="B239" s="1"/>
      <c r="C239" s="6">
        <v>0</v>
      </c>
      <c r="D239" s="1"/>
      <c r="E239" s="1"/>
      <c r="F239" s="1"/>
      <c r="G239" s="24">
        <f>Лист2!M239</f>
        <v>0</v>
      </c>
      <c r="CE239" s="84">
        <f t="shared" si="11"/>
        <v>0</v>
      </c>
      <c r="CI239">
        <f t="shared" si="17"/>
        <v>0</v>
      </c>
      <c r="CJ239">
        <f t="shared" si="16"/>
        <v>0</v>
      </c>
    </row>
    <row r="240" spans="1:88" ht="16.5" thickTop="1" thickBot="1">
      <c r="A240" s="156" t="s">
        <v>157</v>
      </c>
      <c r="B240" s="157"/>
      <c r="C240" s="6">
        <v>0</v>
      </c>
      <c r="D240" s="1"/>
      <c r="E240" s="1"/>
      <c r="F240" s="1"/>
      <c r="G240" s="24">
        <f>Лист2!M240</f>
        <v>0</v>
      </c>
      <c r="CE240" s="84">
        <f t="shared" si="11"/>
        <v>0</v>
      </c>
      <c r="CI240">
        <f t="shared" si="17"/>
        <v>0</v>
      </c>
      <c r="CJ240">
        <f t="shared" si="16"/>
        <v>0</v>
      </c>
    </row>
    <row r="241" spans="1:88" ht="16.5" thickTop="1" thickBot="1">
      <c r="A241" s="156" t="s">
        <v>154</v>
      </c>
      <c r="B241" s="157"/>
      <c r="C241" s="6">
        <v>0</v>
      </c>
      <c r="D241" s="54">
        <v>170</v>
      </c>
      <c r="E241" s="54">
        <v>165</v>
      </c>
      <c r="F241" s="54">
        <v>160</v>
      </c>
      <c r="G241" s="24">
        <f>Лист2!M241</f>
        <v>0</v>
      </c>
      <c r="CD241">
        <v>0.4</v>
      </c>
      <c r="CE241" s="84">
        <f t="shared" si="11"/>
        <v>0</v>
      </c>
      <c r="CF241">
        <v>0</v>
      </c>
      <c r="CG241">
        <v>0</v>
      </c>
      <c r="CH241">
        <v>0</v>
      </c>
      <c r="CI241">
        <f t="shared" si="17"/>
        <v>0</v>
      </c>
      <c r="CJ241">
        <f t="shared" si="16"/>
        <v>0</v>
      </c>
    </row>
    <row r="242" spans="1:88" ht="16.5" thickTop="1" thickBot="1">
      <c r="A242" s="15"/>
      <c r="B242" s="1"/>
      <c r="C242" s="6">
        <v>0</v>
      </c>
      <c r="D242" s="1"/>
      <c r="E242" s="1"/>
      <c r="F242" s="1"/>
      <c r="G242" s="24">
        <f>Лист2!M242</f>
        <v>0</v>
      </c>
      <c r="CE242" s="84">
        <f t="shared" si="11"/>
        <v>0</v>
      </c>
      <c r="CI242">
        <f t="shared" si="17"/>
        <v>0</v>
      </c>
      <c r="CJ242">
        <f t="shared" si="16"/>
        <v>0</v>
      </c>
    </row>
    <row r="243" spans="1:88" ht="16.5" thickTop="1" thickBot="1">
      <c r="A243" s="15"/>
      <c r="B243" s="1"/>
      <c r="C243" s="6">
        <v>0</v>
      </c>
      <c r="D243" s="1"/>
      <c r="E243" s="1"/>
      <c r="F243" s="1"/>
      <c r="G243" s="24">
        <f>Лист2!M243</f>
        <v>0</v>
      </c>
      <c r="CE243" s="84">
        <f t="shared" si="11"/>
        <v>0</v>
      </c>
      <c r="CI243">
        <f t="shared" si="17"/>
        <v>0</v>
      </c>
      <c r="CJ243">
        <f t="shared" si="16"/>
        <v>0</v>
      </c>
    </row>
    <row r="244" spans="1:88" ht="16.5" thickTop="1" thickBot="1">
      <c r="A244" s="158" t="s">
        <v>158</v>
      </c>
      <c r="B244" s="159"/>
      <c r="C244" s="53">
        <v>0</v>
      </c>
      <c r="D244" s="54">
        <v>1000</v>
      </c>
      <c r="E244" s="54">
        <v>1000</v>
      </c>
      <c r="F244" s="54">
        <v>1000</v>
      </c>
      <c r="G244" s="24">
        <f>Лист2!M244</f>
        <v>0</v>
      </c>
      <c r="CD244">
        <v>0.4</v>
      </c>
      <c r="CE244" s="84">
        <f t="shared" si="11"/>
        <v>0</v>
      </c>
      <c r="CF244">
        <v>0</v>
      </c>
      <c r="CG244">
        <v>0</v>
      </c>
      <c r="CH244">
        <v>0</v>
      </c>
      <c r="CI244">
        <f t="shared" si="17"/>
        <v>0</v>
      </c>
      <c r="CJ244">
        <f t="shared" si="16"/>
        <v>0</v>
      </c>
    </row>
    <row r="245" spans="1:88" ht="16.5" thickTop="1" thickBot="1">
      <c r="A245" s="158" t="s">
        <v>159</v>
      </c>
      <c r="B245" s="159"/>
      <c r="C245" s="6">
        <v>0</v>
      </c>
      <c r="D245" s="1"/>
      <c r="E245" s="1"/>
      <c r="F245" s="1"/>
      <c r="G245" s="24">
        <f>Лист2!M245</f>
        <v>0</v>
      </c>
      <c r="CE245" s="84">
        <f t="shared" si="11"/>
        <v>0</v>
      </c>
      <c r="CI245">
        <f t="shared" si="17"/>
        <v>0</v>
      </c>
      <c r="CJ245">
        <f t="shared" si="16"/>
        <v>0</v>
      </c>
    </row>
    <row r="246" spans="1:88" ht="16.5" thickTop="1" thickBot="1">
      <c r="A246" s="145"/>
      <c r="B246" s="146"/>
      <c r="C246" s="6">
        <v>0</v>
      </c>
      <c r="D246" s="4"/>
      <c r="E246" s="4"/>
      <c r="F246" s="4"/>
      <c r="G246" s="24">
        <f>Лист2!M246</f>
        <v>0</v>
      </c>
      <c r="CE246" s="84">
        <f t="shared" si="11"/>
        <v>0</v>
      </c>
    </row>
    <row r="247" spans="1:88" ht="16.5" thickTop="1" thickBot="1">
      <c r="A247" s="145" t="s">
        <v>180</v>
      </c>
      <c r="B247" s="146"/>
      <c r="C247" s="6">
        <v>0</v>
      </c>
      <c r="D247" s="4">
        <v>1900</v>
      </c>
      <c r="E247" s="4">
        <v>1900</v>
      </c>
      <c r="F247" s="4">
        <v>1900</v>
      </c>
      <c r="G247" s="24">
        <f>Лист2!M247</f>
        <v>0</v>
      </c>
      <c r="CD247">
        <v>0.4</v>
      </c>
      <c r="CE247" s="84">
        <f t="shared" si="11"/>
        <v>0</v>
      </c>
      <c r="CF247">
        <v>0</v>
      </c>
      <c r="CG247">
        <v>0</v>
      </c>
      <c r="CH247">
        <v>0</v>
      </c>
      <c r="CI247">
        <f t="shared" ref="CI247:CI264" si="18">PRODUCT(CE247,C247)</f>
        <v>0</v>
      </c>
      <c r="CJ247">
        <f t="shared" ref="CJ247:CJ264" si="19">PRODUCT(CD247,C247)</f>
        <v>0</v>
      </c>
    </row>
    <row r="248" spans="1:88" ht="16.5" thickTop="1" thickBot="1">
      <c r="A248" s="145" t="s">
        <v>181</v>
      </c>
      <c r="B248" s="146"/>
      <c r="C248" s="6">
        <v>0</v>
      </c>
      <c r="D248" s="4">
        <v>1900</v>
      </c>
      <c r="E248" s="4">
        <v>1900</v>
      </c>
      <c r="F248" s="4">
        <v>1900</v>
      </c>
      <c r="G248" s="24">
        <f>Лист2!M248</f>
        <v>0</v>
      </c>
      <c r="CD248">
        <v>0.4</v>
      </c>
      <c r="CE248" s="84">
        <f t="shared" si="11"/>
        <v>0</v>
      </c>
      <c r="CF248">
        <v>0</v>
      </c>
      <c r="CG248">
        <v>0</v>
      </c>
      <c r="CH248">
        <v>0</v>
      </c>
      <c r="CI248">
        <f t="shared" si="18"/>
        <v>0</v>
      </c>
      <c r="CJ248">
        <f t="shared" si="19"/>
        <v>0</v>
      </c>
    </row>
    <row r="249" spans="1:88" ht="16.5" thickTop="1" thickBot="1">
      <c r="A249" s="16"/>
      <c r="B249" s="4"/>
      <c r="C249" s="9">
        <v>0</v>
      </c>
      <c r="D249" s="4"/>
      <c r="E249" s="4"/>
      <c r="F249" s="4"/>
      <c r="G249" s="24">
        <f>Лист2!M249</f>
        <v>0</v>
      </c>
      <c r="CE249" s="84">
        <f t="shared" si="11"/>
        <v>0</v>
      </c>
      <c r="CI249">
        <f t="shared" si="18"/>
        <v>0</v>
      </c>
      <c r="CJ249">
        <f t="shared" si="19"/>
        <v>0</v>
      </c>
    </row>
    <row r="250" spans="1:88" ht="16.5" thickTop="1" thickBot="1">
      <c r="A250" s="184" t="s">
        <v>160</v>
      </c>
      <c r="B250" s="185"/>
      <c r="C250" s="78">
        <v>0</v>
      </c>
      <c r="D250" s="79">
        <v>400</v>
      </c>
      <c r="E250" s="79">
        <v>400</v>
      </c>
      <c r="F250" s="79">
        <v>400</v>
      </c>
      <c r="G250" s="24">
        <f>Лист2!M250</f>
        <v>0</v>
      </c>
      <c r="CD250">
        <v>0.2</v>
      </c>
      <c r="CE250" s="84">
        <f t="shared" si="11"/>
        <v>0</v>
      </c>
      <c r="CF250">
        <v>0</v>
      </c>
      <c r="CG250">
        <v>0</v>
      </c>
      <c r="CH250">
        <v>0</v>
      </c>
      <c r="CI250">
        <f t="shared" si="18"/>
        <v>0</v>
      </c>
      <c r="CJ250">
        <f t="shared" si="19"/>
        <v>0</v>
      </c>
    </row>
    <row r="251" spans="1:88" ht="16.5" thickTop="1" thickBot="1">
      <c r="A251" s="43"/>
      <c r="B251" s="26"/>
      <c r="C251" s="27">
        <v>0</v>
      </c>
      <c r="D251" s="26"/>
      <c r="E251" s="26"/>
      <c r="F251" s="26"/>
      <c r="G251" s="24">
        <f>Лист2!M251</f>
        <v>0</v>
      </c>
      <c r="CE251" s="84">
        <f t="shared" si="11"/>
        <v>0</v>
      </c>
      <c r="CI251">
        <f t="shared" si="18"/>
        <v>0</v>
      </c>
      <c r="CJ251">
        <f t="shared" si="19"/>
        <v>0</v>
      </c>
    </row>
    <row r="252" spans="1:88" ht="16.5" thickTop="1" thickBot="1">
      <c r="A252" s="186" t="s">
        <v>161</v>
      </c>
      <c r="B252" s="187"/>
      <c r="C252" s="59">
        <v>0</v>
      </c>
      <c r="D252" s="60">
        <v>300</v>
      </c>
      <c r="E252" s="60">
        <v>300</v>
      </c>
      <c r="F252" s="60">
        <v>300</v>
      </c>
      <c r="G252" s="24">
        <f>Лист2!M252</f>
        <v>0</v>
      </c>
      <c r="CD252">
        <v>0.2</v>
      </c>
      <c r="CE252" s="84">
        <f t="shared" si="11"/>
        <v>0</v>
      </c>
      <c r="CF252">
        <v>0</v>
      </c>
      <c r="CG252">
        <v>0</v>
      </c>
      <c r="CH252">
        <v>0</v>
      </c>
      <c r="CI252">
        <f t="shared" si="18"/>
        <v>0</v>
      </c>
      <c r="CJ252">
        <f t="shared" si="19"/>
        <v>0</v>
      </c>
    </row>
    <row r="253" spans="1:88" ht="16.5" thickTop="1" thickBot="1">
      <c r="A253" s="43"/>
      <c r="B253" s="26"/>
      <c r="C253" s="27">
        <v>0</v>
      </c>
      <c r="D253" s="26"/>
      <c r="E253" s="26"/>
      <c r="F253" s="26"/>
      <c r="G253" s="24">
        <f>Лист2!M253</f>
        <v>0</v>
      </c>
      <c r="CE253" s="84">
        <f t="shared" si="11"/>
        <v>0</v>
      </c>
      <c r="CI253">
        <f t="shared" si="18"/>
        <v>0</v>
      </c>
      <c r="CJ253">
        <f t="shared" si="19"/>
        <v>0</v>
      </c>
    </row>
    <row r="254" spans="1:88" ht="16.5" thickTop="1" thickBot="1">
      <c r="A254" s="173" t="s">
        <v>162</v>
      </c>
      <c r="B254" s="174"/>
      <c r="C254" s="63">
        <v>0</v>
      </c>
      <c r="D254" s="64">
        <v>250</v>
      </c>
      <c r="E254" s="64">
        <v>250</v>
      </c>
      <c r="F254" s="64">
        <v>250</v>
      </c>
      <c r="G254" s="24">
        <f>Лист2!M254</f>
        <v>0</v>
      </c>
      <c r="CD254">
        <v>0.2</v>
      </c>
      <c r="CE254" s="84">
        <f t="shared" si="11"/>
        <v>0</v>
      </c>
      <c r="CF254">
        <v>0</v>
      </c>
      <c r="CG254">
        <v>0</v>
      </c>
      <c r="CH254">
        <v>0</v>
      </c>
      <c r="CI254">
        <f t="shared" si="18"/>
        <v>0</v>
      </c>
      <c r="CJ254">
        <f t="shared" si="19"/>
        <v>0</v>
      </c>
    </row>
    <row r="255" spans="1:88" ht="16.5" thickTop="1" thickBot="1">
      <c r="A255" s="17"/>
      <c r="B255" s="10"/>
      <c r="C255" s="11">
        <v>0</v>
      </c>
      <c r="D255" s="10"/>
      <c r="E255" s="10"/>
      <c r="F255" s="10"/>
      <c r="G255" s="24">
        <f>Лист2!M255</f>
        <v>0</v>
      </c>
      <c r="CE255" s="84">
        <f t="shared" si="11"/>
        <v>0</v>
      </c>
      <c r="CI255">
        <f t="shared" si="18"/>
        <v>0</v>
      </c>
      <c r="CJ255">
        <f t="shared" si="19"/>
        <v>0</v>
      </c>
    </row>
    <row r="256" spans="1:88" ht="16.5" thickTop="1" thickBot="1">
      <c r="A256" s="147" t="s">
        <v>163</v>
      </c>
      <c r="B256" s="148"/>
      <c r="C256" s="148"/>
      <c r="D256" s="148"/>
      <c r="E256" s="148"/>
      <c r="F256" s="148"/>
      <c r="G256" s="24">
        <f>Лист2!M256</f>
        <v>0</v>
      </c>
      <c r="CE256" s="84">
        <f t="shared" si="11"/>
        <v>0</v>
      </c>
      <c r="CI256">
        <f t="shared" si="18"/>
        <v>0</v>
      </c>
      <c r="CJ256">
        <f t="shared" si="19"/>
        <v>0</v>
      </c>
    </row>
    <row r="257" spans="1:88" ht="16.5" thickTop="1" thickBot="1">
      <c r="A257" s="80" t="s">
        <v>164</v>
      </c>
      <c r="B257" s="41" t="s">
        <v>165</v>
      </c>
      <c r="C257" s="42">
        <v>0</v>
      </c>
      <c r="D257" s="41">
        <v>165</v>
      </c>
      <c r="E257" s="41">
        <v>165</v>
      </c>
      <c r="F257" s="41">
        <v>165</v>
      </c>
      <c r="G257" s="24">
        <f>Лист2!M257</f>
        <v>0</v>
      </c>
      <c r="CD257">
        <v>0.2</v>
      </c>
      <c r="CE257" s="84">
        <f t="shared" si="11"/>
        <v>0</v>
      </c>
      <c r="CF257">
        <v>0</v>
      </c>
      <c r="CG257">
        <v>0</v>
      </c>
      <c r="CH257">
        <v>0</v>
      </c>
      <c r="CI257">
        <f t="shared" si="18"/>
        <v>0</v>
      </c>
      <c r="CJ257">
        <f t="shared" si="19"/>
        <v>0</v>
      </c>
    </row>
    <row r="258" spans="1:88" ht="16.5" thickTop="1" thickBot="1">
      <c r="A258" s="66"/>
      <c r="B258" s="1" t="s">
        <v>166</v>
      </c>
      <c r="C258" s="6">
        <v>0</v>
      </c>
      <c r="D258" s="1">
        <v>120</v>
      </c>
      <c r="E258" s="1">
        <v>120</v>
      </c>
      <c r="F258" s="1">
        <v>120</v>
      </c>
      <c r="G258" s="24">
        <f>Лист2!M258</f>
        <v>0</v>
      </c>
      <c r="CD258">
        <v>0.2</v>
      </c>
      <c r="CE258" s="84">
        <f t="shared" si="11"/>
        <v>0</v>
      </c>
      <c r="CF258">
        <v>0</v>
      </c>
      <c r="CG258">
        <v>0</v>
      </c>
      <c r="CH258">
        <v>0</v>
      </c>
      <c r="CI258">
        <f t="shared" si="18"/>
        <v>0</v>
      </c>
      <c r="CJ258">
        <f t="shared" si="19"/>
        <v>0</v>
      </c>
    </row>
    <row r="259" spans="1:88" ht="16.5" thickTop="1" thickBot="1">
      <c r="A259" s="66"/>
      <c r="B259" s="1" t="s">
        <v>167</v>
      </c>
      <c r="C259" s="6">
        <v>0</v>
      </c>
      <c r="D259" s="1">
        <v>95</v>
      </c>
      <c r="E259" s="1">
        <v>95</v>
      </c>
      <c r="F259" s="1">
        <v>95</v>
      </c>
      <c r="G259" s="24">
        <f>Лист2!M259</f>
        <v>0</v>
      </c>
      <c r="CD259">
        <v>0.2</v>
      </c>
      <c r="CE259" s="84">
        <f t="shared" si="11"/>
        <v>0</v>
      </c>
      <c r="CF259">
        <v>0</v>
      </c>
      <c r="CG259">
        <v>0</v>
      </c>
      <c r="CH259">
        <v>0</v>
      </c>
      <c r="CI259">
        <f t="shared" si="18"/>
        <v>0</v>
      </c>
      <c r="CJ259">
        <f t="shared" si="19"/>
        <v>0</v>
      </c>
    </row>
    <row r="260" spans="1:88" ht="16.5" thickTop="1" thickBot="1">
      <c r="A260" s="126"/>
      <c r="B260" s="4"/>
      <c r="C260" s="9"/>
      <c r="D260" s="4"/>
      <c r="E260" s="4"/>
      <c r="F260" s="4"/>
      <c r="G260" s="24">
        <f>Лист2!M260</f>
        <v>0</v>
      </c>
      <c r="CE260" s="84">
        <f t="shared" si="11"/>
        <v>0</v>
      </c>
      <c r="CI260">
        <f t="shared" si="18"/>
        <v>0</v>
      </c>
      <c r="CJ260">
        <f t="shared" si="19"/>
        <v>0</v>
      </c>
    </row>
    <row r="261" spans="1:88" ht="16.5" thickTop="1" thickBot="1">
      <c r="A261" s="126" t="s">
        <v>169</v>
      </c>
      <c r="B261" s="4"/>
      <c r="C261" s="9">
        <v>0</v>
      </c>
      <c r="D261" s="4">
        <v>90</v>
      </c>
      <c r="E261" s="4">
        <v>80</v>
      </c>
      <c r="F261" s="4">
        <v>70</v>
      </c>
      <c r="G261" s="24">
        <f>Лист2!M261</f>
        <v>0</v>
      </c>
      <c r="CD261">
        <v>1E-3</v>
      </c>
      <c r="CE261" s="84">
        <f t="shared" si="11"/>
        <v>0</v>
      </c>
      <c r="CF261">
        <v>0</v>
      </c>
      <c r="CG261">
        <v>0</v>
      </c>
      <c r="CH261">
        <v>0</v>
      </c>
      <c r="CI261">
        <f t="shared" si="18"/>
        <v>0</v>
      </c>
      <c r="CJ261">
        <f t="shared" si="19"/>
        <v>0</v>
      </c>
    </row>
    <row r="262" spans="1:88" ht="16.5" thickTop="1" thickBot="1">
      <c r="A262" s="126"/>
      <c r="B262" s="4"/>
      <c r="C262" s="9"/>
      <c r="D262" s="4"/>
      <c r="E262" s="4"/>
      <c r="F262" s="4"/>
      <c r="G262" s="24">
        <f>Лист2!M262</f>
        <v>0</v>
      </c>
      <c r="CE262" s="84">
        <f t="shared" si="11"/>
        <v>0</v>
      </c>
      <c r="CI262">
        <f t="shared" si="18"/>
        <v>0</v>
      </c>
      <c r="CJ262">
        <f t="shared" si="19"/>
        <v>0</v>
      </c>
    </row>
    <row r="263" spans="1:88" ht="16.5" thickTop="1" thickBot="1">
      <c r="A263" s="96" t="s">
        <v>168</v>
      </c>
      <c r="B263" s="97"/>
      <c r="C263" s="98">
        <v>1</v>
      </c>
      <c r="D263" s="97">
        <v>350</v>
      </c>
      <c r="E263" s="97">
        <v>450</v>
      </c>
      <c r="F263" s="97"/>
      <c r="G263" s="24">
        <f>Лист2!M263</f>
        <v>350</v>
      </c>
      <c r="CE263" s="84">
        <f t="shared" si="11"/>
        <v>0</v>
      </c>
      <c r="CI263">
        <f t="shared" si="18"/>
        <v>0</v>
      </c>
      <c r="CJ263">
        <f t="shared" si="19"/>
        <v>1</v>
      </c>
    </row>
    <row r="264" spans="1:88" ht="16.5" thickTop="1" thickBot="1">
      <c r="A264" s="67"/>
      <c r="B264" s="81"/>
      <c r="C264" s="82">
        <v>0</v>
      </c>
      <c r="D264" s="81"/>
      <c r="E264" s="81"/>
      <c r="F264" s="81"/>
      <c r="G264" s="24">
        <f>Лист2!M264</f>
        <v>0</v>
      </c>
      <c r="CE264" s="84">
        <f t="shared" si="11"/>
        <v>0</v>
      </c>
      <c r="CI264">
        <f t="shared" si="18"/>
        <v>0</v>
      </c>
      <c r="CJ264">
        <f t="shared" si="19"/>
        <v>0</v>
      </c>
    </row>
    <row r="265" spans="1:88" ht="15.75" thickTop="1"/>
    <row r="267" spans="1:88">
      <c r="CI267">
        <f>SUM(CI5:CI266)</f>
        <v>0</v>
      </c>
      <c r="CJ267">
        <f>SUM(CJ5:CJ266)</f>
        <v>1</v>
      </c>
    </row>
  </sheetData>
  <mergeCells count="38">
    <mergeCell ref="A4:G4"/>
    <mergeCell ref="A254:B254"/>
    <mergeCell ref="I23:L23"/>
    <mergeCell ref="I30:L30"/>
    <mergeCell ref="I31:L31"/>
    <mergeCell ref="A250:B250"/>
    <mergeCell ref="A252:B252"/>
    <mergeCell ref="I38:L38"/>
    <mergeCell ref="I39:L39"/>
    <mergeCell ref="I41:L41"/>
    <mergeCell ref="I43:L43"/>
    <mergeCell ref="I45:L45"/>
    <mergeCell ref="I54:L54"/>
    <mergeCell ref="I56:L56"/>
    <mergeCell ref="I47:L47"/>
    <mergeCell ref="I49:L49"/>
    <mergeCell ref="I19:L19"/>
    <mergeCell ref="A238:B238"/>
    <mergeCell ref="A240:B240"/>
    <mergeCell ref="A241:B241"/>
    <mergeCell ref="I51:L51"/>
    <mergeCell ref="A237:B237"/>
    <mergeCell ref="A256:F256"/>
    <mergeCell ref="I55:L55"/>
    <mergeCell ref="I21:L21"/>
    <mergeCell ref="CF2:CH2"/>
    <mergeCell ref="I7:J7"/>
    <mergeCell ref="I8:J8"/>
    <mergeCell ref="A160:F160"/>
    <mergeCell ref="A204:F204"/>
    <mergeCell ref="A234:B234"/>
    <mergeCell ref="A235:B235"/>
    <mergeCell ref="A244:B244"/>
    <mergeCell ref="A245:B245"/>
    <mergeCell ref="I3:L3"/>
    <mergeCell ref="I10:L10"/>
    <mergeCell ref="I11:L11"/>
    <mergeCell ref="I13:L13"/>
  </mergeCells>
  <hyperlinks>
    <hyperlink ref="A1" r:id="rId1"/>
    <hyperlink ref="A6" r:id="rId2" tooltip="посмотреть на сайте"/>
    <hyperlink ref="A13" r:id="rId3" tooltip="посмотреть на сайте"/>
    <hyperlink ref="A20" r:id="rId4" tooltip="посмотреть на сайте"/>
    <hyperlink ref="A27" r:id="rId5" tooltip="посмотреть на сайте"/>
    <hyperlink ref="A34" r:id="rId6" tooltip="посмотреть на сайте"/>
    <hyperlink ref="A41" r:id="rId7" tooltip="посмотреть на сайте"/>
    <hyperlink ref="A48" r:id="rId8" tooltip="посмотреть на сайте"/>
    <hyperlink ref="A55" r:id="rId9" tooltip="посмотреть на сайте"/>
    <hyperlink ref="A62" r:id="rId10" tooltip="посмотреть на сайте"/>
    <hyperlink ref="A69" r:id="rId11" tooltip="посмотреть на сайте"/>
    <hyperlink ref="A91" r:id="rId12" tooltip="посмотреть на сайте"/>
    <hyperlink ref="A96" r:id="rId13" tooltip="посмотреть на сайте"/>
    <hyperlink ref="A101" r:id="rId14" tooltip="посмотреть на сайте"/>
    <hyperlink ref="A106" r:id="rId15" tooltip="посмотреть на сайте"/>
    <hyperlink ref="A111" r:id="rId16" tooltip="посмотреть на сайте"/>
    <hyperlink ref="A116" r:id="rId17" tooltip="посмотреть на сайте"/>
    <hyperlink ref="A120" r:id="rId18" display="Стеллаж КЕДР на ножках, ширина 100см"/>
    <hyperlink ref="A122" r:id="rId19"/>
    <hyperlink ref="A124" r:id="rId20"/>
    <hyperlink ref="A120:A124" r:id="rId21" display="Стеллаж КЕДР на ножках, ширина 104см"/>
    <hyperlink ref="A126" r:id="rId22"/>
    <hyperlink ref="A128" r:id="rId23"/>
    <hyperlink ref="A130" r:id="rId24"/>
    <hyperlink ref="A132" r:id="rId25"/>
    <hyperlink ref="A134" r:id="rId26"/>
    <hyperlink ref="A136" r:id="rId27"/>
    <hyperlink ref="A138" r:id="rId28"/>
    <hyperlink ref="A140" r:id="rId29"/>
    <hyperlink ref="A142" r:id="rId30"/>
    <hyperlink ref="A144" r:id="rId31"/>
    <hyperlink ref="A148" r:id="rId32"/>
    <hyperlink ref="A146" r:id="rId33"/>
    <hyperlink ref="A150" r:id="rId34"/>
    <hyperlink ref="A152" r:id="rId35"/>
    <hyperlink ref="A154" r:id="rId36"/>
    <hyperlink ref="A156" r:id="rId37"/>
    <hyperlink ref="A158" r:id="rId38"/>
    <hyperlink ref="A162" r:id="rId39"/>
    <hyperlink ref="A168" r:id="rId40"/>
    <hyperlink ref="A174" r:id="rId41" tooltip="посмотреть на сайте"/>
    <hyperlink ref="A180" r:id="rId42" tooltip="посмотреть на сайте"/>
    <hyperlink ref="A186" r:id="rId43" tooltip="посмотреть на сайте"/>
    <hyperlink ref="A192" r:id="rId44"/>
    <hyperlink ref="A194" r:id="rId45"/>
    <hyperlink ref="A196:A197" r:id="rId46" display="Распорная подставка на 15 горшков"/>
    <hyperlink ref="A199:A200" r:id="rId47" display="Распорная подставка на 12 горшков"/>
    <hyperlink ref="A202" r:id="rId48"/>
    <hyperlink ref="A205" r:id="rId49"/>
    <hyperlink ref="A207" r:id="rId50"/>
    <hyperlink ref="A209" r:id="rId51"/>
    <hyperlink ref="A211" r:id="rId52"/>
    <hyperlink ref="A213" r:id="rId53"/>
    <hyperlink ref="A215" r:id="rId54"/>
    <hyperlink ref="A217" r:id="rId55"/>
    <hyperlink ref="A219" r:id="rId56"/>
    <hyperlink ref="A250:B250" r:id="rId57" display="Дополнительная полка для стеллажа Кедр, 100см"/>
    <hyperlink ref="A252:B252" r:id="rId58" display="Дополнительная полка для стеллажа Кедр, 80см"/>
    <hyperlink ref="A254:B254" r:id="rId59" display="Дополнительная полка для стеллажа Кедр, 50см"/>
    <hyperlink ref="J44" r:id="rId60"/>
    <hyperlink ref="J52" r:id="rId61"/>
    <hyperlink ref="J53" r:id="rId62"/>
    <hyperlink ref="I54:L54" r:id="rId63" display="facebook"/>
    <hyperlink ref="I55:L55" r:id="rId64" display="Instagram"/>
    <hyperlink ref="A228:A229" r:id="rId65" display="доп держатель для Березки, "/>
    <hyperlink ref="A231:A232" r:id="rId66" display="доп держатель для Березки, "/>
    <hyperlink ref="A234:A235" r:id="rId67" display="доп держатель КИПАРИС тройной для Березки, "/>
    <hyperlink ref="A237:A238" r:id="rId68" display="доп держатель КИПАРИС тройной для Березки, "/>
    <hyperlink ref="A240:A241" r:id="rId69" display="доп держатель КИПАРИС тройной для Березки, "/>
    <hyperlink ref="A237:B238" r:id="rId70" display="доп держатель ФИАЛОЧКА  для Березки, "/>
    <hyperlink ref="A240:B241" r:id="rId71" display="доп держатель ОРХИДЕЯ  для Березки, "/>
    <hyperlink ref="A76" r:id="rId72" tooltip="посмотреть на сайте"/>
    <hyperlink ref="A83" r:id="rId73" tooltip="посмотреть на сайте"/>
    <hyperlink ref="A221" r:id="rId74" display="Стеллаж КЕДР на ножках, ширина 100см"/>
    <hyperlink ref="A223" r:id="rId75" display="Стеллаж КЕДР на ножках, ширина 84см"/>
    <hyperlink ref="A225" r:id="rId76" display="Стеллаж КЕДР на ножках, ширина 64см"/>
    <hyperlink ref="A221:A225" r:id="rId77" display="Стеллаж КЕДР на ножках, ширина 104см"/>
  </hyperlinks>
  <pageMargins left="0.7" right="0.7" top="0.75" bottom="0.75" header="0.3" footer="0.3"/>
  <pageSetup paperSize="9" orientation="landscape" r:id="rId78"/>
  <legacyDrawing r:id="rId79"/>
</worksheet>
</file>

<file path=xl/worksheets/sheet2.xml><?xml version="1.0" encoding="utf-8"?>
<worksheet xmlns="http://schemas.openxmlformats.org/spreadsheetml/2006/main" xmlns:r="http://schemas.openxmlformats.org/officeDocument/2006/relationships">
  <dimension ref="G4:M270"/>
  <sheetViews>
    <sheetView topLeftCell="A253" workbookViewId="0">
      <selection activeCell="O259" sqref="O259"/>
    </sheetView>
  </sheetViews>
  <sheetFormatPr defaultRowHeight="15"/>
  <cols>
    <col min="8" max="8" width="10" bestFit="1" customWidth="1"/>
  </cols>
  <sheetData>
    <row r="4" spans="7:13" ht="15.75" thickBot="1">
      <c r="G4">
        <v>15000</v>
      </c>
      <c r="I4">
        <v>25000</v>
      </c>
      <c r="K4">
        <v>50000</v>
      </c>
    </row>
    <row r="5" spans="7:13" ht="16.5" thickTop="1" thickBot="1">
      <c r="G5" s="24">
        <f>PRODUCT(Лист1!D5,Лист1!C5)</f>
        <v>0</v>
      </c>
      <c r="H5">
        <f>IF(I266&lt;25000,1,0)</f>
        <v>1</v>
      </c>
      <c r="I5" s="24">
        <f>PRODUCT(Лист1!C5,Лист1!E5)</f>
        <v>0</v>
      </c>
      <c r="J5">
        <f>IF(AND(G268=0,K266&lt;50000),1,0)</f>
        <v>0</v>
      </c>
      <c r="K5" s="24">
        <f>PRODUCT(Лист1!C5,Лист1!F5)</f>
        <v>0</v>
      </c>
      <c r="L5">
        <f>IF(AND(I268=0,G268=0),1,0)</f>
        <v>0</v>
      </c>
      <c r="M5">
        <f>G5*H5+I5*J5+K5*L5</f>
        <v>0</v>
      </c>
    </row>
    <row r="6" spans="7:13" ht="16.5" thickTop="1" thickBot="1">
      <c r="G6" s="24">
        <f>PRODUCT(Лист1!D6,Лист1!C6)</f>
        <v>0</v>
      </c>
      <c r="H6">
        <f>IF(I266&lt;25000,1,0)</f>
        <v>1</v>
      </c>
      <c r="I6" s="24">
        <f>PRODUCT(Лист1!C6,Лист1!E6)</f>
        <v>0</v>
      </c>
      <c r="J6">
        <f>IF(AND(G268=0,K266&lt;50000),1,0)</f>
        <v>0</v>
      </c>
      <c r="K6" s="24">
        <f>PRODUCT(Лист1!C6,Лист1!F6)</f>
        <v>0</v>
      </c>
      <c r="L6">
        <f>IF(AND(I268=0,G268=0),1,0)</f>
        <v>0</v>
      </c>
      <c r="M6">
        <f t="shared" ref="M6:M69" si="0">G6*H6+I6*J6+K6*L6</f>
        <v>0</v>
      </c>
    </row>
    <row r="7" spans="7:13" ht="16.5" thickTop="1" thickBot="1">
      <c r="G7" s="24">
        <f>PRODUCT(Лист1!D7,Лист1!C7)</f>
        <v>0</v>
      </c>
      <c r="H7">
        <f>IF(I266&lt;25000,1,0)</f>
        <v>1</v>
      </c>
      <c r="I7" s="24">
        <f>PRODUCT(Лист1!C7,Лист1!E7)</f>
        <v>0</v>
      </c>
      <c r="J7">
        <f>IF(AND(G268=0,K266&lt;50000),1,0)</f>
        <v>0</v>
      </c>
      <c r="K7" s="24">
        <f>PRODUCT(Лист1!C7,Лист1!F7)</f>
        <v>0</v>
      </c>
      <c r="L7">
        <f>IF(AND(I268=0,G268=0),1,0)</f>
        <v>0</v>
      </c>
      <c r="M7">
        <f t="shared" si="0"/>
        <v>0</v>
      </c>
    </row>
    <row r="8" spans="7:13" ht="16.5" thickTop="1" thickBot="1">
      <c r="G8" s="24">
        <f>PRODUCT(Лист1!D8,Лист1!C8)</f>
        <v>0</v>
      </c>
      <c r="H8">
        <f>IF(I266&lt;25000,1,0)</f>
        <v>1</v>
      </c>
      <c r="I8" s="24">
        <f>PRODUCT(Лист1!C8,Лист1!E8)</f>
        <v>0</v>
      </c>
      <c r="J8">
        <f>IF(AND(G268=0,K266&lt;50000),1,0)</f>
        <v>0</v>
      </c>
      <c r="K8" s="24">
        <f>PRODUCT(Лист1!C8,Лист1!F8)</f>
        <v>0</v>
      </c>
      <c r="L8">
        <f>IF(AND(I268=0,G268=0),1,0)</f>
        <v>0</v>
      </c>
      <c r="M8">
        <f t="shared" si="0"/>
        <v>0</v>
      </c>
    </row>
    <row r="9" spans="7:13" ht="16.5" thickTop="1" thickBot="1">
      <c r="G9" s="24">
        <f>PRODUCT(Лист1!D9,Лист1!C9)</f>
        <v>0</v>
      </c>
      <c r="H9">
        <f>IF(I266&lt;25000,1,0)</f>
        <v>1</v>
      </c>
      <c r="I9" s="24">
        <f>PRODUCT(Лист1!C9,Лист1!E9)</f>
        <v>0</v>
      </c>
      <c r="J9">
        <f>IF(AND(G268=0,K266&lt;50000),1,0)</f>
        <v>0</v>
      </c>
      <c r="K9" s="24">
        <f>PRODUCT(Лист1!C9,Лист1!F9)</f>
        <v>0</v>
      </c>
      <c r="L9">
        <f>IF(AND(I268=0,G268=0),1,0)</f>
        <v>0</v>
      </c>
      <c r="M9">
        <f t="shared" si="0"/>
        <v>0</v>
      </c>
    </row>
    <row r="10" spans="7:13" ht="16.5" thickTop="1" thickBot="1">
      <c r="G10" s="24">
        <f>PRODUCT(Лист1!D10,Лист1!C10)</f>
        <v>0</v>
      </c>
      <c r="H10">
        <f>IF(I266&lt;25000,1,0)</f>
        <v>1</v>
      </c>
      <c r="I10" s="24">
        <f>PRODUCT(Лист1!C10,Лист1!E10)</f>
        <v>0</v>
      </c>
      <c r="J10">
        <f>IF(AND(G268=0,K266&lt;50000),1,0)</f>
        <v>0</v>
      </c>
      <c r="K10" s="24">
        <f>PRODUCT(Лист1!C10,Лист1!F10)</f>
        <v>0</v>
      </c>
      <c r="L10">
        <f>IF(AND(I268=0,G268=0),1,0)</f>
        <v>0</v>
      </c>
      <c r="M10">
        <f t="shared" si="0"/>
        <v>0</v>
      </c>
    </row>
    <row r="11" spans="7:13" ht="16.5" thickTop="1" thickBot="1">
      <c r="G11" s="24">
        <f>PRODUCT(Лист1!D11,Лист1!C11)</f>
        <v>0</v>
      </c>
      <c r="H11">
        <f>IF(I266&lt;25000,1,0)</f>
        <v>1</v>
      </c>
      <c r="I11" s="24">
        <f>PRODUCT(Лист1!C11,Лист1!E11)</f>
        <v>0</v>
      </c>
      <c r="J11">
        <f>IF(AND(G268=0,K266&lt;50000),1,0)</f>
        <v>0</v>
      </c>
      <c r="K11" s="24">
        <f>PRODUCT(Лист1!C11,Лист1!F11)</f>
        <v>0</v>
      </c>
      <c r="L11">
        <f>IF(AND(I268=0,G268=0),1,0)</f>
        <v>0</v>
      </c>
      <c r="M11">
        <f t="shared" si="0"/>
        <v>0</v>
      </c>
    </row>
    <row r="12" spans="7:13" ht="16.5" thickTop="1" thickBot="1">
      <c r="G12" s="24">
        <f>PRODUCT(Лист1!D12,Лист1!C12)</f>
        <v>0</v>
      </c>
      <c r="H12">
        <f>IF(I266&lt;25000,1,0)</f>
        <v>1</v>
      </c>
      <c r="I12" s="24">
        <f>PRODUCT(Лист1!C12,Лист1!E12)</f>
        <v>0</v>
      </c>
      <c r="J12">
        <f>IF(AND(G268=0,K266&lt;50000),1,0)</f>
        <v>0</v>
      </c>
      <c r="K12" s="24">
        <f>PRODUCT(Лист1!C12,Лист1!F12)</f>
        <v>0</v>
      </c>
      <c r="L12">
        <f>IF(AND(I268=0,G268=0),1,0)</f>
        <v>0</v>
      </c>
      <c r="M12">
        <f t="shared" si="0"/>
        <v>0</v>
      </c>
    </row>
    <row r="13" spans="7:13" ht="16.5" thickTop="1" thickBot="1">
      <c r="G13" s="24">
        <f>PRODUCT(Лист1!D13,Лист1!C13)</f>
        <v>0</v>
      </c>
      <c r="H13">
        <f>IF(I266&lt;25000,1,0)</f>
        <v>1</v>
      </c>
      <c r="I13" s="24">
        <f>PRODUCT(Лист1!C13,Лист1!E13)</f>
        <v>0</v>
      </c>
      <c r="J13">
        <f>IF(AND(G268=0,K266&lt;50000),1,0)</f>
        <v>0</v>
      </c>
      <c r="K13" s="24">
        <f>PRODUCT(Лист1!C13,Лист1!F13)</f>
        <v>0</v>
      </c>
      <c r="L13">
        <f>IF(AND(I268=0,G268=0),1,0)</f>
        <v>0</v>
      </c>
      <c r="M13">
        <f t="shared" si="0"/>
        <v>0</v>
      </c>
    </row>
    <row r="14" spans="7:13" ht="16.5" thickTop="1" thickBot="1">
      <c r="G14" s="24">
        <f>PRODUCT(Лист1!D14,Лист1!C14)</f>
        <v>0</v>
      </c>
      <c r="H14">
        <f>IF(I266&lt;25000,1,0)</f>
        <v>1</v>
      </c>
      <c r="I14" s="24">
        <f>PRODUCT(Лист1!C14,Лист1!E14)</f>
        <v>0</v>
      </c>
      <c r="J14">
        <f>IF(AND(G268=0,K266&lt;50000),1,0)</f>
        <v>0</v>
      </c>
      <c r="K14" s="24">
        <f>PRODUCT(Лист1!C14,Лист1!F14)</f>
        <v>0</v>
      </c>
      <c r="L14">
        <f>IF(AND(I268=0,G268=0),1,0)</f>
        <v>0</v>
      </c>
      <c r="M14">
        <f t="shared" si="0"/>
        <v>0</v>
      </c>
    </row>
    <row r="15" spans="7:13" ht="16.5" thickTop="1" thickBot="1">
      <c r="G15" s="24">
        <f>PRODUCT(Лист1!D15,Лист1!C15)</f>
        <v>0</v>
      </c>
      <c r="H15">
        <f>IF(I266&lt;25000,1,0)</f>
        <v>1</v>
      </c>
      <c r="I15" s="24">
        <f>PRODUCT(Лист1!C15,Лист1!E15)</f>
        <v>0</v>
      </c>
      <c r="J15">
        <f>IF(AND(G268=0,K266&lt;50000),1,0)</f>
        <v>0</v>
      </c>
      <c r="K15" s="24">
        <f>PRODUCT(Лист1!C15,Лист1!F15)</f>
        <v>0</v>
      </c>
      <c r="L15">
        <f>IF(AND(I268=0,G268=0),1,0)</f>
        <v>0</v>
      </c>
      <c r="M15">
        <f t="shared" si="0"/>
        <v>0</v>
      </c>
    </row>
    <row r="16" spans="7:13" ht="16.5" thickTop="1" thickBot="1">
      <c r="G16" s="24">
        <f>PRODUCT(Лист1!D16,Лист1!C16)</f>
        <v>0</v>
      </c>
      <c r="H16">
        <f>IF(I266&lt;25000,1,0)</f>
        <v>1</v>
      </c>
      <c r="I16" s="24">
        <f>PRODUCT(Лист1!C16,Лист1!E16)</f>
        <v>0</v>
      </c>
      <c r="J16">
        <f>IF(AND(G268=0,K266&lt;50000),1,0)</f>
        <v>0</v>
      </c>
      <c r="K16" s="24">
        <f>PRODUCT(Лист1!C16,Лист1!F16)</f>
        <v>0</v>
      </c>
      <c r="L16">
        <f>IF(AND(I268=0,G268=0),1,0)</f>
        <v>0</v>
      </c>
      <c r="M16">
        <f t="shared" si="0"/>
        <v>0</v>
      </c>
    </row>
    <row r="17" spans="7:13" ht="16.5" thickTop="1" thickBot="1">
      <c r="G17" s="24">
        <f>PRODUCT(Лист1!D17,Лист1!C17)</f>
        <v>0</v>
      </c>
      <c r="H17">
        <f>IF(I266&lt;25000,1,0)</f>
        <v>1</v>
      </c>
      <c r="I17" s="24">
        <f>PRODUCT(Лист1!C17,Лист1!E17)</f>
        <v>0</v>
      </c>
      <c r="J17">
        <f>IF(AND(G268=0,K266&lt;50000),1,0)</f>
        <v>0</v>
      </c>
      <c r="K17" s="24">
        <f>PRODUCT(Лист1!C17,Лист1!F17)</f>
        <v>0</v>
      </c>
      <c r="L17">
        <f>IF(AND(I268=0,G268=0),1,0)</f>
        <v>0</v>
      </c>
      <c r="M17">
        <f t="shared" si="0"/>
        <v>0</v>
      </c>
    </row>
    <row r="18" spans="7:13" ht="16.5" thickTop="1" thickBot="1">
      <c r="G18" s="24">
        <f>PRODUCT(Лист1!D18,Лист1!C18)</f>
        <v>0</v>
      </c>
      <c r="H18">
        <f>IF(I266&lt;25000,1,0)</f>
        <v>1</v>
      </c>
      <c r="I18" s="24">
        <f>PRODUCT(Лист1!C18,Лист1!E18)</f>
        <v>0</v>
      </c>
      <c r="J18">
        <f>IF(AND(G268=0,K266&lt;50000),1,0)</f>
        <v>0</v>
      </c>
      <c r="K18" s="24">
        <f>PRODUCT(Лист1!C18,Лист1!F18)</f>
        <v>0</v>
      </c>
      <c r="L18">
        <f>IF(AND(I268=0,G268=0),1,0)</f>
        <v>0</v>
      </c>
      <c r="M18">
        <f t="shared" si="0"/>
        <v>0</v>
      </c>
    </row>
    <row r="19" spans="7:13" ht="16.5" thickTop="1" thickBot="1">
      <c r="G19" s="24">
        <f>PRODUCT(Лист1!D19,Лист1!C19)</f>
        <v>0</v>
      </c>
      <c r="H19">
        <f>IF(I266&lt;25000,1,0)</f>
        <v>1</v>
      </c>
      <c r="I19" s="24">
        <f>PRODUCT(Лист1!C19,Лист1!E19)</f>
        <v>0</v>
      </c>
      <c r="J19">
        <f>IF(AND(G268=0,K266&lt;50000),1,0)</f>
        <v>0</v>
      </c>
      <c r="K19" s="24">
        <f>PRODUCT(Лист1!C19,Лист1!F19)</f>
        <v>0</v>
      </c>
      <c r="L19">
        <f>IF(AND(I268=0,G268=0),1,0)</f>
        <v>0</v>
      </c>
      <c r="M19">
        <f t="shared" si="0"/>
        <v>0</v>
      </c>
    </row>
    <row r="20" spans="7:13" ht="16.5" thickTop="1" thickBot="1">
      <c r="G20" s="24">
        <f>PRODUCT(Лист1!D20,Лист1!C20)</f>
        <v>0</v>
      </c>
      <c r="H20">
        <f>IF(I266&lt;25000,1,0)</f>
        <v>1</v>
      </c>
      <c r="I20" s="24">
        <f>PRODUCT(Лист1!C20,Лист1!E20)</f>
        <v>0</v>
      </c>
      <c r="J20">
        <f>IF(AND(G268=0,K266&lt;50000),1,0)</f>
        <v>0</v>
      </c>
      <c r="K20" s="24">
        <f>PRODUCT(Лист1!C20,Лист1!F20)</f>
        <v>0</v>
      </c>
      <c r="L20">
        <f>IF(AND(I268=0,G268=0),1,0)</f>
        <v>0</v>
      </c>
      <c r="M20">
        <f t="shared" si="0"/>
        <v>0</v>
      </c>
    </row>
    <row r="21" spans="7:13" ht="16.5" thickTop="1" thickBot="1">
      <c r="G21" s="24">
        <f>PRODUCT(Лист1!D21,Лист1!C21)</f>
        <v>0</v>
      </c>
      <c r="H21">
        <f>IF(I266&lt;25000,1,0)</f>
        <v>1</v>
      </c>
      <c r="I21" s="24">
        <f>PRODUCT(Лист1!C21,Лист1!E21)</f>
        <v>0</v>
      </c>
      <c r="J21">
        <f>IF(AND(G268=0,K266&lt;50000),1,0)</f>
        <v>0</v>
      </c>
      <c r="K21" s="24">
        <f>PRODUCT(Лист1!C21,Лист1!F21)</f>
        <v>0</v>
      </c>
      <c r="L21">
        <f>IF(AND(I268=0,G268=0),1,0)</f>
        <v>0</v>
      </c>
      <c r="M21">
        <f t="shared" si="0"/>
        <v>0</v>
      </c>
    </row>
    <row r="22" spans="7:13" ht="16.5" thickTop="1" thickBot="1">
      <c r="G22" s="24">
        <f>PRODUCT(Лист1!D22,Лист1!C22)</f>
        <v>0</v>
      </c>
      <c r="H22">
        <f>IF(I266&lt;25000,1,0)</f>
        <v>1</v>
      </c>
      <c r="I22" s="24">
        <f>PRODUCT(Лист1!C22,Лист1!E22)</f>
        <v>0</v>
      </c>
      <c r="J22">
        <f>IF(AND(G268=0,K266&lt;50000),1,0)</f>
        <v>0</v>
      </c>
      <c r="K22" s="24">
        <f>PRODUCT(Лист1!C22,Лист1!F22)</f>
        <v>0</v>
      </c>
      <c r="L22">
        <f>IF(AND(I268=0,G268=0),1,0)</f>
        <v>0</v>
      </c>
      <c r="M22">
        <f t="shared" si="0"/>
        <v>0</v>
      </c>
    </row>
    <row r="23" spans="7:13" ht="16.5" thickTop="1" thickBot="1">
      <c r="G23" s="24">
        <f>PRODUCT(Лист1!D23,Лист1!C23)</f>
        <v>0</v>
      </c>
      <c r="H23">
        <f>IF(I266&lt;25000,1,0)</f>
        <v>1</v>
      </c>
      <c r="I23" s="24">
        <f>PRODUCT(Лист1!C23,Лист1!E23)</f>
        <v>0</v>
      </c>
      <c r="J23">
        <f>IF(AND(G268=0,K266&lt;50000),1,0)</f>
        <v>0</v>
      </c>
      <c r="K23" s="24">
        <f>PRODUCT(Лист1!C23,Лист1!F23)</f>
        <v>0</v>
      </c>
      <c r="L23">
        <f>IF(AND(I268=0,G268=0),1,0)</f>
        <v>0</v>
      </c>
      <c r="M23">
        <f t="shared" si="0"/>
        <v>0</v>
      </c>
    </row>
    <row r="24" spans="7:13" ht="16.5" thickTop="1" thickBot="1">
      <c r="G24" s="24">
        <f>PRODUCT(Лист1!D24,Лист1!C24)</f>
        <v>0</v>
      </c>
      <c r="H24">
        <f>IF(I266&lt;25000,1,0)</f>
        <v>1</v>
      </c>
      <c r="I24" s="24">
        <f>PRODUCT(Лист1!C24,Лист1!E24)</f>
        <v>0</v>
      </c>
      <c r="J24">
        <f>IF(AND(G268=0,K266&lt;50000),1,0)</f>
        <v>0</v>
      </c>
      <c r="K24" s="24">
        <f>PRODUCT(Лист1!C24,Лист1!F24)</f>
        <v>0</v>
      </c>
      <c r="L24">
        <f>IF(AND(I268=0,G268=0),1,0)</f>
        <v>0</v>
      </c>
      <c r="M24">
        <f t="shared" si="0"/>
        <v>0</v>
      </c>
    </row>
    <row r="25" spans="7:13" ht="16.5" thickTop="1" thickBot="1">
      <c r="G25" s="24">
        <f>PRODUCT(Лист1!D25,Лист1!C25)</f>
        <v>0</v>
      </c>
      <c r="H25">
        <f>IF(I266&lt;25000,1,0)</f>
        <v>1</v>
      </c>
      <c r="I25" s="24">
        <f>PRODUCT(Лист1!C25,Лист1!E25)</f>
        <v>0</v>
      </c>
      <c r="J25">
        <f>IF(AND(G268=0,K266&lt;50000),1,0)</f>
        <v>0</v>
      </c>
      <c r="K25" s="24">
        <f>PRODUCT(Лист1!C25,Лист1!F25)</f>
        <v>0</v>
      </c>
      <c r="L25">
        <f>IF(AND(I268=0,G268=0),1,0)</f>
        <v>0</v>
      </c>
      <c r="M25">
        <f t="shared" si="0"/>
        <v>0</v>
      </c>
    </row>
    <row r="26" spans="7:13" ht="16.5" thickTop="1" thickBot="1">
      <c r="G26" s="24">
        <f>PRODUCT(Лист1!D26,Лист1!C26)</f>
        <v>0</v>
      </c>
      <c r="H26">
        <f>IF(I266&lt;25000,1,0)</f>
        <v>1</v>
      </c>
      <c r="I26" s="24">
        <f>PRODUCT(Лист1!C26,Лист1!E26)</f>
        <v>0</v>
      </c>
      <c r="J26">
        <f>IF(AND(G268=0,K266&lt;50000),1,0)</f>
        <v>0</v>
      </c>
      <c r="K26" s="24">
        <f>PRODUCT(Лист1!C26,Лист1!F26)</f>
        <v>0</v>
      </c>
      <c r="L26">
        <f>IF(AND(I268=0,G268=0),1,0)</f>
        <v>0</v>
      </c>
      <c r="M26">
        <f t="shared" si="0"/>
        <v>0</v>
      </c>
    </row>
    <row r="27" spans="7:13" ht="16.5" thickTop="1" thickBot="1">
      <c r="G27" s="24">
        <f>PRODUCT(Лист1!D27,Лист1!C27)</f>
        <v>0</v>
      </c>
      <c r="H27">
        <f>IF(I266&lt;25000,1,0)</f>
        <v>1</v>
      </c>
      <c r="I27" s="24">
        <f>PRODUCT(Лист1!C27,Лист1!E27)</f>
        <v>0</v>
      </c>
      <c r="J27">
        <f>IF(AND(G268=0,K266&lt;50000),1,0)</f>
        <v>0</v>
      </c>
      <c r="K27" s="24">
        <f>PRODUCT(Лист1!C27,Лист1!F27)</f>
        <v>0</v>
      </c>
      <c r="L27">
        <f>IF(AND(I268=0,G268=0),1,0)</f>
        <v>0</v>
      </c>
      <c r="M27">
        <f t="shared" si="0"/>
        <v>0</v>
      </c>
    </row>
    <row r="28" spans="7:13" ht="16.5" thickTop="1" thickBot="1">
      <c r="G28" s="24">
        <f>PRODUCT(Лист1!D28,Лист1!C28)</f>
        <v>0</v>
      </c>
      <c r="H28">
        <f>IF(I266&lt;25000,1,0)</f>
        <v>1</v>
      </c>
      <c r="I28" s="24">
        <f>PRODUCT(Лист1!C28,Лист1!E28)</f>
        <v>0</v>
      </c>
      <c r="J28">
        <f>IF(AND(G268=0,K266&lt;50000),1,0)</f>
        <v>0</v>
      </c>
      <c r="K28" s="24">
        <f>PRODUCT(Лист1!C28,Лист1!F28)</f>
        <v>0</v>
      </c>
      <c r="L28">
        <f>IF(AND(I268=0,G268=0),1,0)</f>
        <v>0</v>
      </c>
      <c r="M28">
        <f t="shared" si="0"/>
        <v>0</v>
      </c>
    </row>
    <row r="29" spans="7:13" ht="16.5" thickTop="1" thickBot="1">
      <c r="G29" s="24">
        <f>PRODUCT(Лист1!D29,Лист1!C29)</f>
        <v>0</v>
      </c>
      <c r="H29">
        <f>IF(I266&lt;25000,1,0)</f>
        <v>1</v>
      </c>
      <c r="I29" s="24">
        <f>PRODUCT(Лист1!C29,Лист1!E29)</f>
        <v>0</v>
      </c>
      <c r="J29">
        <f>IF(AND(G268=0,K266&lt;50000),1,0)</f>
        <v>0</v>
      </c>
      <c r="K29" s="24">
        <f>PRODUCT(Лист1!C29,Лист1!F29)</f>
        <v>0</v>
      </c>
      <c r="L29">
        <f>IF(AND(I268=0,G268=0),1,0)</f>
        <v>0</v>
      </c>
      <c r="M29">
        <f t="shared" si="0"/>
        <v>0</v>
      </c>
    </row>
    <row r="30" spans="7:13" ht="16.5" thickTop="1" thickBot="1">
      <c r="G30" s="24">
        <f>PRODUCT(Лист1!D30,Лист1!C30)</f>
        <v>0</v>
      </c>
      <c r="H30">
        <f>IF(I266&lt;25000,1,0)</f>
        <v>1</v>
      </c>
      <c r="I30" s="24">
        <f>PRODUCT(Лист1!C30,Лист1!E30)</f>
        <v>0</v>
      </c>
      <c r="J30">
        <f>IF(AND(G268=0,K266&lt;50000),1,0)</f>
        <v>0</v>
      </c>
      <c r="K30" s="24">
        <f>PRODUCT(Лист1!C30,Лист1!F30)</f>
        <v>0</v>
      </c>
      <c r="L30">
        <f>IF(AND(I268=0,G268=0),1,0)</f>
        <v>0</v>
      </c>
      <c r="M30">
        <f t="shared" si="0"/>
        <v>0</v>
      </c>
    </row>
    <row r="31" spans="7:13" ht="16.5" thickTop="1" thickBot="1">
      <c r="G31" s="24">
        <f>PRODUCT(Лист1!D31,Лист1!C31)</f>
        <v>0</v>
      </c>
      <c r="H31">
        <f>IF(I266&lt;25000,1,0)</f>
        <v>1</v>
      </c>
      <c r="I31" s="24">
        <f>PRODUCT(Лист1!C31,Лист1!E31)</f>
        <v>0</v>
      </c>
      <c r="J31">
        <f>IF(AND(G268=0,K266&lt;50000),1,0)</f>
        <v>0</v>
      </c>
      <c r="K31" s="24">
        <f>PRODUCT(Лист1!C31,Лист1!F31)</f>
        <v>0</v>
      </c>
      <c r="L31">
        <f>IF(AND(I268=0,G268=0),1,0)</f>
        <v>0</v>
      </c>
      <c r="M31">
        <f t="shared" si="0"/>
        <v>0</v>
      </c>
    </row>
    <row r="32" spans="7:13" ht="16.5" thickTop="1" thickBot="1">
      <c r="G32" s="24">
        <f>PRODUCT(Лист1!D32,Лист1!C32)</f>
        <v>0</v>
      </c>
      <c r="H32">
        <f>IF(I266&lt;25000,1,0)</f>
        <v>1</v>
      </c>
      <c r="I32" s="24">
        <f>PRODUCT(Лист1!C32,Лист1!E32)</f>
        <v>0</v>
      </c>
      <c r="J32">
        <f>IF(AND(G268=0,K266&lt;50000),1,0)</f>
        <v>0</v>
      </c>
      <c r="K32" s="24">
        <f>PRODUCT(Лист1!C32,Лист1!F32)</f>
        <v>0</v>
      </c>
      <c r="L32">
        <f>IF(AND(I268=0,G268=0),1,0)</f>
        <v>0</v>
      </c>
      <c r="M32">
        <f t="shared" si="0"/>
        <v>0</v>
      </c>
    </row>
    <row r="33" spans="7:13" ht="16.5" thickTop="1" thickBot="1">
      <c r="G33" s="24">
        <f>PRODUCT(Лист1!D33,Лист1!C33)</f>
        <v>0</v>
      </c>
      <c r="H33">
        <f>IF(I266&lt;25000,1,0)</f>
        <v>1</v>
      </c>
      <c r="I33" s="24">
        <f>PRODUCT(Лист1!C33,Лист1!E33)</f>
        <v>0</v>
      </c>
      <c r="J33">
        <f>IF(AND(G268=0,K266&lt;50000),1,0)</f>
        <v>0</v>
      </c>
      <c r="K33" s="24">
        <f>PRODUCT(Лист1!C33,Лист1!F33)</f>
        <v>0</v>
      </c>
      <c r="L33">
        <f>IF(AND(I268=0,G268=0),1,0)</f>
        <v>0</v>
      </c>
      <c r="M33">
        <f t="shared" si="0"/>
        <v>0</v>
      </c>
    </row>
    <row r="34" spans="7:13" ht="16.5" thickTop="1" thickBot="1">
      <c r="G34" s="24">
        <f>PRODUCT(Лист1!D34,Лист1!C34)</f>
        <v>0</v>
      </c>
      <c r="H34">
        <f>IF(I266&lt;25000,1,0)</f>
        <v>1</v>
      </c>
      <c r="I34" s="24">
        <f>PRODUCT(Лист1!C34,Лист1!E34)</f>
        <v>0</v>
      </c>
      <c r="J34">
        <f>IF(AND(G268=0,K266&lt;50000),1,0)</f>
        <v>0</v>
      </c>
      <c r="K34" s="24">
        <f>PRODUCT(Лист1!C34,Лист1!F34)</f>
        <v>0</v>
      </c>
      <c r="L34">
        <f>IF(AND(I268=0,G268=0),1,0)</f>
        <v>0</v>
      </c>
      <c r="M34">
        <f t="shared" si="0"/>
        <v>0</v>
      </c>
    </row>
    <row r="35" spans="7:13" ht="16.5" thickTop="1" thickBot="1">
      <c r="G35" s="24">
        <f>PRODUCT(Лист1!D35,Лист1!C35)</f>
        <v>0</v>
      </c>
      <c r="H35">
        <f>IF(I266&lt;25000,1,0)</f>
        <v>1</v>
      </c>
      <c r="I35" s="24">
        <f>PRODUCT(Лист1!C35,Лист1!E35)</f>
        <v>0</v>
      </c>
      <c r="J35">
        <f>IF(AND(G268=0,K266&lt;50000),1,0)</f>
        <v>0</v>
      </c>
      <c r="K35" s="24">
        <f>PRODUCT(Лист1!C35,Лист1!F35)</f>
        <v>0</v>
      </c>
      <c r="L35">
        <f>IF(AND(I268=0,G268=0),1,0)</f>
        <v>0</v>
      </c>
      <c r="M35">
        <f t="shared" si="0"/>
        <v>0</v>
      </c>
    </row>
    <row r="36" spans="7:13" ht="16.5" thickTop="1" thickBot="1">
      <c r="G36" s="24">
        <f>PRODUCT(Лист1!D36,Лист1!C36)</f>
        <v>0</v>
      </c>
      <c r="H36">
        <f>IF(I266&lt;25000,1,0)</f>
        <v>1</v>
      </c>
      <c r="I36" s="24">
        <f>PRODUCT(Лист1!C36,Лист1!E36)</f>
        <v>0</v>
      </c>
      <c r="J36">
        <f>IF(AND(G268=0,K266&lt;50000),1,0)</f>
        <v>0</v>
      </c>
      <c r="K36" s="24">
        <f>PRODUCT(Лист1!C36,Лист1!F36)</f>
        <v>0</v>
      </c>
      <c r="L36">
        <f>IF(AND(I268=0,G268=0),1,0)</f>
        <v>0</v>
      </c>
      <c r="M36">
        <f t="shared" si="0"/>
        <v>0</v>
      </c>
    </row>
    <row r="37" spans="7:13" ht="16.5" thickTop="1" thickBot="1">
      <c r="G37" s="24">
        <f>PRODUCT(Лист1!D37,Лист1!C37)</f>
        <v>0</v>
      </c>
      <c r="H37">
        <f>IF(I266&lt;25000,1,0)</f>
        <v>1</v>
      </c>
      <c r="I37" s="24">
        <f>PRODUCT(Лист1!C37,Лист1!E37)</f>
        <v>0</v>
      </c>
      <c r="J37">
        <f>IF(AND(G268=0,K266&lt;50000),1,0)</f>
        <v>0</v>
      </c>
      <c r="K37" s="24">
        <f>PRODUCT(Лист1!C37,Лист1!F37)</f>
        <v>0</v>
      </c>
      <c r="L37">
        <f>IF(AND(I268=0,G268=0),1,0)</f>
        <v>0</v>
      </c>
      <c r="M37">
        <f t="shared" si="0"/>
        <v>0</v>
      </c>
    </row>
    <row r="38" spans="7:13" ht="16.5" thickTop="1" thickBot="1">
      <c r="G38" s="24">
        <f>PRODUCT(Лист1!D38,Лист1!C38)</f>
        <v>0</v>
      </c>
      <c r="H38">
        <f>IF(I266&lt;25000,1,0)</f>
        <v>1</v>
      </c>
      <c r="I38" s="24">
        <f>PRODUCT(Лист1!C38,Лист1!E38)</f>
        <v>0</v>
      </c>
      <c r="J38">
        <f>IF(AND(G268=0,K266&lt;50000),1,0)</f>
        <v>0</v>
      </c>
      <c r="K38" s="24">
        <f>PRODUCT(Лист1!C38,Лист1!F38)</f>
        <v>0</v>
      </c>
      <c r="L38">
        <f>IF(AND(I268=0,G268=0),1,0)</f>
        <v>0</v>
      </c>
      <c r="M38">
        <f t="shared" si="0"/>
        <v>0</v>
      </c>
    </row>
    <row r="39" spans="7:13" ht="16.5" thickTop="1" thickBot="1">
      <c r="G39" s="24">
        <f>PRODUCT(Лист1!D39,Лист1!C39)</f>
        <v>0</v>
      </c>
      <c r="H39">
        <f>IF(I266&lt;25000,1,0)</f>
        <v>1</v>
      </c>
      <c r="I39" s="24">
        <f>PRODUCT(Лист1!C39,Лист1!E39)</f>
        <v>0</v>
      </c>
      <c r="J39">
        <f>IF(AND(G268=0,K266&lt;50000),1,0)</f>
        <v>0</v>
      </c>
      <c r="K39" s="24">
        <f>PRODUCT(Лист1!C39,Лист1!F39)</f>
        <v>0</v>
      </c>
      <c r="L39">
        <f>IF(AND(I268=0,G268=0),1,0)</f>
        <v>0</v>
      </c>
      <c r="M39">
        <f t="shared" si="0"/>
        <v>0</v>
      </c>
    </row>
    <row r="40" spans="7:13" ht="16.5" thickTop="1" thickBot="1">
      <c r="G40" s="24">
        <f>PRODUCT(Лист1!D40,Лист1!C40)</f>
        <v>0</v>
      </c>
      <c r="H40">
        <f>IF(I266&lt;25000,1,0)</f>
        <v>1</v>
      </c>
      <c r="I40" s="24">
        <f>PRODUCT(Лист1!C40,Лист1!E40)</f>
        <v>0</v>
      </c>
      <c r="J40">
        <f>IF(AND(G268=0,K266&lt;50000),1,0)</f>
        <v>0</v>
      </c>
      <c r="K40" s="24">
        <f>PRODUCT(Лист1!C40,Лист1!F40)</f>
        <v>0</v>
      </c>
      <c r="L40">
        <f>IF(AND(I268=0,G268=0),1,0)</f>
        <v>0</v>
      </c>
      <c r="M40">
        <f t="shared" si="0"/>
        <v>0</v>
      </c>
    </row>
    <row r="41" spans="7:13" ht="16.5" thickTop="1" thickBot="1">
      <c r="G41" s="24">
        <f>PRODUCT(Лист1!D41,Лист1!C41)</f>
        <v>0</v>
      </c>
      <c r="H41">
        <f>IF(I266&lt;25000,1,0)</f>
        <v>1</v>
      </c>
      <c r="I41" s="24">
        <f>PRODUCT(Лист1!C41,Лист1!E41)</f>
        <v>0</v>
      </c>
      <c r="J41">
        <f>IF(AND(G268=0,K266&lt;50000),1,0)</f>
        <v>0</v>
      </c>
      <c r="K41" s="24">
        <f>PRODUCT(Лист1!C41,Лист1!F41)</f>
        <v>0</v>
      </c>
      <c r="L41">
        <f>IF(AND(I268=0,G268=0),1,0)</f>
        <v>0</v>
      </c>
      <c r="M41">
        <f t="shared" si="0"/>
        <v>0</v>
      </c>
    </row>
    <row r="42" spans="7:13" ht="16.5" thickTop="1" thickBot="1">
      <c r="G42" s="24">
        <f>PRODUCT(Лист1!D42,Лист1!C42)</f>
        <v>0</v>
      </c>
      <c r="H42">
        <f>IF(I266&lt;25000,1,0)</f>
        <v>1</v>
      </c>
      <c r="I42" s="24">
        <f>PRODUCT(Лист1!C42,Лист1!E42)</f>
        <v>0</v>
      </c>
      <c r="J42">
        <f>IF(AND(G268=0,K266&lt;50000),1,0)</f>
        <v>0</v>
      </c>
      <c r="K42" s="24">
        <f>PRODUCT(Лист1!C42,Лист1!F42)</f>
        <v>0</v>
      </c>
      <c r="L42">
        <f>IF(AND(I268=0,G268=0),1,0)</f>
        <v>0</v>
      </c>
      <c r="M42">
        <f t="shared" si="0"/>
        <v>0</v>
      </c>
    </row>
    <row r="43" spans="7:13" ht="16.5" thickTop="1" thickBot="1">
      <c r="G43" s="24">
        <f>PRODUCT(Лист1!D43,Лист1!C43)</f>
        <v>0</v>
      </c>
      <c r="H43">
        <f>IF(I266&lt;25000,1,0)</f>
        <v>1</v>
      </c>
      <c r="I43" s="24">
        <f>PRODUCT(Лист1!C43,Лист1!E43)</f>
        <v>0</v>
      </c>
      <c r="J43">
        <f>IF(AND(G268=0,K266&lt;50000),1,0)</f>
        <v>0</v>
      </c>
      <c r="K43" s="24">
        <f>PRODUCT(Лист1!C43,Лист1!F43)</f>
        <v>0</v>
      </c>
      <c r="L43">
        <f>IF(AND(I268=0,G268=0),1,0)</f>
        <v>0</v>
      </c>
      <c r="M43">
        <f t="shared" si="0"/>
        <v>0</v>
      </c>
    </row>
    <row r="44" spans="7:13" ht="16.5" thickTop="1" thickBot="1">
      <c r="G44" s="24">
        <f>PRODUCT(Лист1!D44,Лист1!C44)</f>
        <v>0</v>
      </c>
      <c r="H44">
        <f>IF(I266&lt;25000,1,0)</f>
        <v>1</v>
      </c>
      <c r="I44" s="24">
        <f>PRODUCT(Лист1!C44,Лист1!E44)</f>
        <v>0</v>
      </c>
      <c r="J44">
        <f>IF(AND(G268=0,K266&lt;50000),1,0)</f>
        <v>0</v>
      </c>
      <c r="K44" s="24">
        <f>PRODUCT(Лист1!C44,Лист1!F44)</f>
        <v>0</v>
      </c>
      <c r="L44">
        <f>IF(AND(I268=0,G268=0),1,0)</f>
        <v>0</v>
      </c>
      <c r="M44">
        <f t="shared" si="0"/>
        <v>0</v>
      </c>
    </row>
    <row r="45" spans="7:13" ht="16.5" thickTop="1" thickBot="1">
      <c r="G45" s="24">
        <f>PRODUCT(Лист1!D45,Лист1!C45)</f>
        <v>0</v>
      </c>
      <c r="H45">
        <f>IF(I266&lt;25000,1,0)</f>
        <v>1</v>
      </c>
      <c r="I45" s="24">
        <f>PRODUCT(Лист1!C45,Лист1!E45)</f>
        <v>0</v>
      </c>
      <c r="J45">
        <f>IF(AND(G268=0,K266&lt;50000),1,0)</f>
        <v>0</v>
      </c>
      <c r="K45" s="24">
        <f>PRODUCT(Лист1!C45,Лист1!F45)</f>
        <v>0</v>
      </c>
      <c r="L45">
        <f>IF(AND(I268=0,G268=0),1,0)</f>
        <v>0</v>
      </c>
      <c r="M45">
        <f t="shared" si="0"/>
        <v>0</v>
      </c>
    </row>
    <row r="46" spans="7:13" ht="16.5" thickTop="1" thickBot="1">
      <c r="G46" s="24">
        <f>PRODUCT(Лист1!D46,Лист1!C46)</f>
        <v>0</v>
      </c>
      <c r="H46">
        <f>IF(I266&lt;25000,1,0)</f>
        <v>1</v>
      </c>
      <c r="I46" s="24">
        <f>PRODUCT(Лист1!C46,Лист1!E46)</f>
        <v>0</v>
      </c>
      <c r="J46">
        <f>IF(AND(G268=0,K266&lt;50000),1,0)</f>
        <v>0</v>
      </c>
      <c r="K46" s="24">
        <f>PRODUCT(Лист1!C46,Лист1!F46)</f>
        <v>0</v>
      </c>
      <c r="L46">
        <f>IF(AND(I268=0,G268=0),1,0)</f>
        <v>0</v>
      </c>
      <c r="M46">
        <f t="shared" si="0"/>
        <v>0</v>
      </c>
    </row>
    <row r="47" spans="7:13" ht="16.5" thickTop="1" thickBot="1">
      <c r="G47" s="24">
        <f>PRODUCT(Лист1!D47,Лист1!C47)</f>
        <v>0</v>
      </c>
      <c r="H47">
        <f>IF(I266&lt;25000,1,0)</f>
        <v>1</v>
      </c>
      <c r="I47" s="24">
        <f>PRODUCT(Лист1!C47,Лист1!E47)</f>
        <v>0</v>
      </c>
      <c r="J47">
        <f>IF(AND(G268=0,K266&lt;50000),1,0)</f>
        <v>0</v>
      </c>
      <c r="K47" s="24">
        <f>PRODUCT(Лист1!C47,Лист1!F47)</f>
        <v>0</v>
      </c>
      <c r="L47">
        <f>IF(AND(I268=0,G268=0),1,0)</f>
        <v>0</v>
      </c>
      <c r="M47">
        <f t="shared" si="0"/>
        <v>0</v>
      </c>
    </row>
    <row r="48" spans="7:13" ht="16.5" thickTop="1" thickBot="1">
      <c r="G48" s="24">
        <f>PRODUCT(Лист1!D48,Лист1!C48)</f>
        <v>0</v>
      </c>
      <c r="H48">
        <f>IF(I266&lt;25000,1,0)</f>
        <v>1</v>
      </c>
      <c r="I48" s="24">
        <f>PRODUCT(Лист1!C48,Лист1!E48)</f>
        <v>0</v>
      </c>
      <c r="J48">
        <f>IF(AND(G268=0,K266&lt;50000),1,0)</f>
        <v>0</v>
      </c>
      <c r="K48" s="24">
        <f>PRODUCT(Лист1!C48,Лист1!F48)</f>
        <v>0</v>
      </c>
      <c r="L48">
        <f>IF(AND(I268=0,G268=0),1,0)</f>
        <v>0</v>
      </c>
      <c r="M48">
        <f t="shared" si="0"/>
        <v>0</v>
      </c>
    </row>
    <row r="49" spans="7:13" ht="16.5" thickTop="1" thickBot="1">
      <c r="G49" s="24">
        <f>PRODUCT(Лист1!D49,Лист1!C49)</f>
        <v>0</v>
      </c>
      <c r="H49">
        <f>IF(I266&lt;25000,1,0)</f>
        <v>1</v>
      </c>
      <c r="I49" s="24">
        <f>PRODUCT(Лист1!C49,Лист1!E49)</f>
        <v>0</v>
      </c>
      <c r="J49">
        <f>IF(AND(G268=0,K266&lt;50000),1,0)</f>
        <v>0</v>
      </c>
      <c r="K49" s="24">
        <f>PRODUCT(Лист1!C49,Лист1!F49)</f>
        <v>0</v>
      </c>
      <c r="L49">
        <f>IF(AND(I268=0,G268=0),1,0)</f>
        <v>0</v>
      </c>
      <c r="M49">
        <f t="shared" si="0"/>
        <v>0</v>
      </c>
    </row>
    <row r="50" spans="7:13" ht="16.5" thickTop="1" thickBot="1">
      <c r="G50" s="24">
        <f>PRODUCT(Лист1!D50,Лист1!C50)</f>
        <v>0</v>
      </c>
      <c r="H50">
        <f>IF(I266&lt;25000,1,0)</f>
        <v>1</v>
      </c>
      <c r="I50" s="24">
        <f>PRODUCT(Лист1!C50,Лист1!E50)</f>
        <v>0</v>
      </c>
      <c r="J50">
        <f>IF(AND(G268=0,K266&lt;50000),1,0)</f>
        <v>0</v>
      </c>
      <c r="K50" s="24">
        <f>PRODUCT(Лист1!C50,Лист1!F50)</f>
        <v>0</v>
      </c>
      <c r="L50">
        <f>IF(AND(I268=0,G268=0),1,0)</f>
        <v>0</v>
      </c>
      <c r="M50">
        <f t="shared" si="0"/>
        <v>0</v>
      </c>
    </row>
    <row r="51" spans="7:13" ht="16.5" thickTop="1" thickBot="1">
      <c r="G51" s="24">
        <f>PRODUCT(Лист1!D51,Лист1!C51)</f>
        <v>0</v>
      </c>
      <c r="H51">
        <f>IF(I266&lt;25000,1,0)</f>
        <v>1</v>
      </c>
      <c r="I51" s="24">
        <f>PRODUCT(Лист1!C51,Лист1!E51)</f>
        <v>0</v>
      </c>
      <c r="J51">
        <f>IF(AND(G268=0,K266&lt;50000),1,0)</f>
        <v>0</v>
      </c>
      <c r="K51" s="24">
        <f>PRODUCT(Лист1!C51,Лист1!F51)</f>
        <v>0</v>
      </c>
      <c r="L51">
        <f>IF(AND(I268=0,G268=0),1,0)</f>
        <v>0</v>
      </c>
      <c r="M51">
        <f t="shared" si="0"/>
        <v>0</v>
      </c>
    </row>
    <row r="52" spans="7:13" ht="16.5" thickTop="1" thickBot="1">
      <c r="G52" s="24">
        <f>PRODUCT(Лист1!D52,Лист1!C52)</f>
        <v>0</v>
      </c>
      <c r="H52">
        <f>IF(I266&lt;25000,1,0)</f>
        <v>1</v>
      </c>
      <c r="I52" s="24">
        <f>PRODUCT(Лист1!C52,Лист1!E52)</f>
        <v>0</v>
      </c>
      <c r="J52">
        <f>IF(AND(G268=0,K266&lt;50000),1,0)</f>
        <v>0</v>
      </c>
      <c r="K52" s="24">
        <f>PRODUCT(Лист1!C52,Лист1!F52)</f>
        <v>0</v>
      </c>
      <c r="L52">
        <f>IF(AND(I268=0,G268=0),1,0)</f>
        <v>0</v>
      </c>
      <c r="M52">
        <f t="shared" si="0"/>
        <v>0</v>
      </c>
    </row>
    <row r="53" spans="7:13" ht="16.5" thickTop="1" thickBot="1">
      <c r="G53" s="24">
        <f>PRODUCT(Лист1!D53,Лист1!C53)</f>
        <v>0</v>
      </c>
      <c r="H53">
        <f>IF(I266&lt;25000,1,0)</f>
        <v>1</v>
      </c>
      <c r="I53" s="24">
        <f>PRODUCT(Лист1!C53,Лист1!E53)</f>
        <v>0</v>
      </c>
      <c r="J53">
        <f>IF(AND(G268=0,K266&lt;50000),1,0)</f>
        <v>0</v>
      </c>
      <c r="K53" s="24">
        <f>PRODUCT(Лист1!C53,Лист1!F53)</f>
        <v>0</v>
      </c>
      <c r="L53">
        <f>IF(AND(I268=0,G268=0),1,0)</f>
        <v>0</v>
      </c>
      <c r="M53">
        <f t="shared" si="0"/>
        <v>0</v>
      </c>
    </row>
    <row r="54" spans="7:13" ht="16.5" thickTop="1" thickBot="1">
      <c r="G54" s="24">
        <f>PRODUCT(Лист1!D54,Лист1!C54)</f>
        <v>0</v>
      </c>
      <c r="H54">
        <f>IF(I266&lt;25000,1,0)</f>
        <v>1</v>
      </c>
      <c r="I54" s="24">
        <f>PRODUCT(Лист1!C54,Лист1!E54)</f>
        <v>0</v>
      </c>
      <c r="J54">
        <f>IF(AND(G268=0,K266&lt;50000),1,0)</f>
        <v>0</v>
      </c>
      <c r="K54" s="24">
        <f>PRODUCT(Лист1!C54,Лист1!F54)</f>
        <v>0</v>
      </c>
      <c r="L54">
        <f>IF(AND(I268=0,G268=0),1,0)</f>
        <v>0</v>
      </c>
      <c r="M54">
        <f t="shared" si="0"/>
        <v>0</v>
      </c>
    </row>
    <row r="55" spans="7:13" ht="16.5" thickTop="1" thickBot="1">
      <c r="G55" s="24">
        <f>PRODUCT(Лист1!D55,Лист1!C55)</f>
        <v>0</v>
      </c>
      <c r="H55">
        <f>IF(I266&lt;25000,1,0)</f>
        <v>1</v>
      </c>
      <c r="I55" s="24">
        <f>PRODUCT(Лист1!C55,Лист1!E55)</f>
        <v>0</v>
      </c>
      <c r="J55">
        <f>IF(AND(G268=0,K266&lt;50000),1,0)</f>
        <v>0</v>
      </c>
      <c r="K55" s="24">
        <f>PRODUCT(Лист1!C55,Лист1!F55)</f>
        <v>0</v>
      </c>
      <c r="L55">
        <f>IF(AND(I268=0,G268=0),1,0)</f>
        <v>0</v>
      </c>
      <c r="M55">
        <f t="shared" si="0"/>
        <v>0</v>
      </c>
    </row>
    <row r="56" spans="7:13" ht="16.5" thickTop="1" thickBot="1">
      <c r="G56" s="24">
        <f>PRODUCT(Лист1!D56,Лист1!C56)</f>
        <v>0</v>
      </c>
      <c r="H56">
        <f>IF(I266&lt;25000,1,0)</f>
        <v>1</v>
      </c>
      <c r="I56" s="24">
        <f>PRODUCT(Лист1!C56,Лист1!E56)</f>
        <v>0</v>
      </c>
      <c r="J56">
        <f>IF(AND(G268=0,K266&lt;50000),1,0)</f>
        <v>0</v>
      </c>
      <c r="K56" s="24">
        <f>PRODUCT(Лист1!C56,Лист1!F56)</f>
        <v>0</v>
      </c>
      <c r="L56">
        <f>IF(AND(I268=0,G268=0),1,0)</f>
        <v>0</v>
      </c>
      <c r="M56">
        <f t="shared" si="0"/>
        <v>0</v>
      </c>
    </row>
    <row r="57" spans="7:13" ht="16.5" thickTop="1" thickBot="1">
      <c r="G57" s="24">
        <f>PRODUCT(Лист1!D57,Лист1!C57)</f>
        <v>0</v>
      </c>
      <c r="H57">
        <f>IF(I266&lt;25000,1,0)</f>
        <v>1</v>
      </c>
      <c r="I57" s="24">
        <f>PRODUCT(Лист1!C57,Лист1!E57)</f>
        <v>0</v>
      </c>
      <c r="J57">
        <f>IF(AND(G268=0,K266&lt;50000),1,0)</f>
        <v>0</v>
      </c>
      <c r="K57" s="24">
        <f>PRODUCT(Лист1!C57,Лист1!F57)</f>
        <v>0</v>
      </c>
      <c r="L57">
        <f>IF(AND(I268=0,G268=0),1,0)</f>
        <v>0</v>
      </c>
      <c r="M57">
        <f t="shared" si="0"/>
        <v>0</v>
      </c>
    </row>
    <row r="58" spans="7:13" ht="16.5" thickTop="1" thickBot="1">
      <c r="G58" s="24">
        <f>PRODUCT(Лист1!D58,Лист1!C58)</f>
        <v>0</v>
      </c>
      <c r="H58">
        <f>IF(I266&lt;25000,1,0)</f>
        <v>1</v>
      </c>
      <c r="I58" s="24">
        <f>PRODUCT(Лист1!C58,Лист1!E58)</f>
        <v>0</v>
      </c>
      <c r="J58">
        <f>IF(AND(G268=0,K266&lt;50000),1,0)</f>
        <v>0</v>
      </c>
      <c r="K58" s="24">
        <f>PRODUCT(Лист1!C58,Лист1!F58)</f>
        <v>0</v>
      </c>
      <c r="L58">
        <f>IF(AND(I268=0,G268=0),1,0)</f>
        <v>0</v>
      </c>
      <c r="M58">
        <f t="shared" si="0"/>
        <v>0</v>
      </c>
    </row>
    <row r="59" spans="7:13" ht="16.5" thickTop="1" thickBot="1">
      <c r="G59" s="24">
        <f>PRODUCT(Лист1!D59,Лист1!C59)</f>
        <v>0</v>
      </c>
      <c r="H59">
        <f>IF(I266&lt;25000,1,0)</f>
        <v>1</v>
      </c>
      <c r="I59" s="24">
        <f>PRODUCT(Лист1!C59,Лист1!E59)</f>
        <v>0</v>
      </c>
      <c r="J59">
        <f>IF(AND(G268=0,K266&lt;50000),1,0)</f>
        <v>0</v>
      </c>
      <c r="K59" s="24">
        <f>PRODUCT(Лист1!C59,Лист1!F59)</f>
        <v>0</v>
      </c>
      <c r="L59">
        <f>IF(AND(I268=0,G268=0),1,0)</f>
        <v>0</v>
      </c>
      <c r="M59">
        <f t="shared" si="0"/>
        <v>0</v>
      </c>
    </row>
    <row r="60" spans="7:13" ht="16.5" thickTop="1" thickBot="1">
      <c r="G60" s="24">
        <f>PRODUCT(Лист1!D60,Лист1!C60)</f>
        <v>0</v>
      </c>
      <c r="H60">
        <f>IF(I266&lt;25000,1,0)</f>
        <v>1</v>
      </c>
      <c r="I60" s="24">
        <f>PRODUCT(Лист1!C60,Лист1!E60)</f>
        <v>0</v>
      </c>
      <c r="J60">
        <f>IF(AND(G268=0,K266&lt;50000),1,0)</f>
        <v>0</v>
      </c>
      <c r="K60" s="24">
        <f>PRODUCT(Лист1!C60,Лист1!F60)</f>
        <v>0</v>
      </c>
      <c r="L60">
        <f>IF(AND(I268=0,G268=0),1,0)</f>
        <v>0</v>
      </c>
      <c r="M60">
        <f t="shared" si="0"/>
        <v>0</v>
      </c>
    </row>
    <row r="61" spans="7:13" ht="16.5" thickTop="1" thickBot="1">
      <c r="G61" s="24">
        <f>PRODUCT(Лист1!D61,Лист1!C61)</f>
        <v>0</v>
      </c>
      <c r="H61">
        <f>IF(I266&lt;25000,1,0)</f>
        <v>1</v>
      </c>
      <c r="I61" s="24">
        <f>PRODUCT(Лист1!C61,Лист1!E61)</f>
        <v>0</v>
      </c>
      <c r="J61">
        <f>IF(AND(G268=0,K266&lt;50000),1,0)</f>
        <v>0</v>
      </c>
      <c r="K61" s="24">
        <f>PRODUCT(Лист1!C61,Лист1!F61)</f>
        <v>0</v>
      </c>
      <c r="L61">
        <f>IF(AND(I268=0,G268=0),1,0)</f>
        <v>0</v>
      </c>
      <c r="M61">
        <f t="shared" si="0"/>
        <v>0</v>
      </c>
    </row>
    <row r="62" spans="7:13" ht="16.5" thickTop="1" thickBot="1">
      <c r="G62" s="24">
        <f>PRODUCT(Лист1!D62,Лист1!C62)</f>
        <v>0</v>
      </c>
      <c r="H62">
        <f>IF(I266&lt;25000,1,0)</f>
        <v>1</v>
      </c>
      <c r="I62" s="24">
        <f>PRODUCT(Лист1!C62,Лист1!E62)</f>
        <v>0</v>
      </c>
      <c r="J62">
        <f>IF(AND(G268=0,K266&lt;50000),1,0)</f>
        <v>0</v>
      </c>
      <c r="K62" s="24">
        <f>PRODUCT(Лист1!C62,Лист1!F62)</f>
        <v>0</v>
      </c>
      <c r="L62">
        <f>IF(AND(I268=0,G268=0),1,0)</f>
        <v>0</v>
      </c>
      <c r="M62">
        <f t="shared" si="0"/>
        <v>0</v>
      </c>
    </row>
    <row r="63" spans="7:13" ht="16.5" thickTop="1" thickBot="1">
      <c r="G63" s="24">
        <f>PRODUCT(Лист1!D63,Лист1!C63)</f>
        <v>0</v>
      </c>
      <c r="H63">
        <f>IF(I266&lt;25000,1,0)</f>
        <v>1</v>
      </c>
      <c r="I63" s="24">
        <f>PRODUCT(Лист1!C63,Лист1!E63)</f>
        <v>0</v>
      </c>
      <c r="J63">
        <f>IF(AND(G268=0,K266&lt;50000),1,0)</f>
        <v>0</v>
      </c>
      <c r="K63" s="24">
        <f>PRODUCT(Лист1!C63,Лист1!F63)</f>
        <v>0</v>
      </c>
      <c r="L63">
        <f>IF(AND(I268=0,G268=0),1,0)</f>
        <v>0</v>
      </c>
      <c r="M63">
        <f t="shared" si="0"/>
        <v>0</v>
      </c>
    </row>
    <row r="64" spans="7:13" ht="16.5" thickTop="1" thickBot="1">
      <c r="G64" s="24">
        <f>PRODUCT(Лист1!D64,Лист1!C64)</f>
        <v>0</v>
      </c>
      <c r="H64">
        <f>IF(I266&lt;25000,1,0)</f>
        <v>1</v>
      </c>
      <c r="I64" s="24">
        <f>PRODUCT(Лист1!C64,Лист1!E64)</f>
        <v>0</v>
      </c>
      <c r="J64">
        <f>IF(AND(G268=0,K266&lt;50000),1,0)</f>
        <v>0</v>
      </c>
      <c r="K64" s="24">
        <f>PRODUCT(Лист1!C64,Лист1!F64)</f>
        <v>0</v>
      </c>
      <c r="L64">
        <f>IF(AND(I268=0,G268=0),1,0)</f>
        <v>0</v>
      </c>
      <c r="M64">
        <f t="shared" si="0"/>
        <v>0</v>
      </c>
    </row>
    <row r="65" spans="7:13" ht="16.5" thickTop="1" thickBot="1">
      <c r="G65" s="24">
        <f>PRODUCT(Лист1!D65,Лист1!C65)</f>
        <v>0</v>
      </c>
      <c r="H65">
        <f>IF(I266&lt;25000,1,0)</f>
        <v>1</v>
      </c>
      <c r="I65" s="24">
        <f>PRODUCT(Лист1!C65,Лист1!E65)</f>
        <v>0</v>
      </c>
      <c r="J65">
        <f>IF(AND(G268=0,K266&lt;50000),1,0)</f>
        <v>0</v>
      </c>
      <c r="K65" s="24">
        <f>PRODUCT(Лист1!C65,Лист1!F65)</f>
        <v>0</v>
      </c>
      <c r="L65">
        <f>IF(AND(I268=0,G268=0),1,0)</f>
        <v>0</v>
      </c>
      <c r="M65">
        <f t="shared" si="0"/>
        <v>0</v>
      </c>
    </row>
    <row r="66" spans="7:13" ht="16.5" thickTop="1" thickBot="1">
      <c r="G66" s="24">
        <f>PRODUCT(Лист1!D66,Лист1!C66)</f>
        <v>0</v>
      </c>
      <c r="H66">
        <f>IF(I266&lt;25000,1,0)</f>
        <v>1</v>
      </c>
      <c r="I66" s="24">
        <f>PRODUCT(Лист1!C66,Лист1!E66)</f>
        <v>0</v>
      </c>
      <c r="J66">
        <f>IF(AND(G268=0,K266&lt;50000),1,0)</f>
        <v>0</v>
      </c>
      <c r="K66" s="24">
        <f>PRODUCT(Лист1!C66,Лист1!F66)</f>
        <v>0</v>
      </c>
      <c r="L66">
        <f>IF(AND(I268=0,G268=0),1,0)</f>
        <v>0</v>
      </c>
      <c r="M66">
        <f t="shared" si="0"/>
        <v>0</v>
      </c>
    </row>
    <row r="67" spans="7:13" ht="16.5" thickTop="1" thickBot="1">
      <c r="G67" s="24">
        <f>PRODUCT(Лист1!D67,Лист1!C67)</f>
        <v>0</v>
      </c>
      <c r="H67">
        <f>IF(I266&lt;25000,1,0)</f>
        <v>1</v>
      </c>
      <c r="I67" s="24">
        <f>PRODUCT(Лист1!C67,Лист1!E67)</f>
        <v>0</v>
      </c>
      <c r="J67">
        <f>IF(AND(G268=0,K266&lt;50000),1,0)</f>
        <v>0</v>
      </c>
      <c r="K67" s="24">
        <f>PRODUCT(Лист1!C67,Лист1!F67)</f>
        <v>0</v>
      </c>
      <c r="L67">
        <f>IF(AND(I268=0,G268=0),1,0)</f>
        <v>0</v>
      </c>
      <c r="M67">
        <f t="shared" si="0"/>
        <v>0</v>
      </c>
    </row>
    <row r="68" spans="7:13" ht="16.5" thickTop="1" thickBot="1">
      <c r="G68" s="24">
        <f>PRODUCT(Лист1!D68,Лист1!C68)</f>
        <v>0</v>
      </c>
      <c r="H68">
        <f>IF(I266&lt;25000,1,0)</f>
        <v>1</v>
      </c>
      <c r="I68" s="24">
        <f>PRODUCT(Лист1!C68,Лист1!E68)</f>
        <v>0</v>
      </c>
      <c r="J68">
        <f>IF(AND(G268=0,K266&lt;50000),1,0)</f>
        <v>0</v>
      </c>
      <c r="K68" s="24">
        <f>PRODUCT(Лист1!C68,Лист1!F68)</f>
        <v>0</v>
      </c>
      <c r="L68">
        <f>IF(AND(I268=0,G268=0),1,0)</f>
        <v>0</v>
      </c>
      <c r="M68">
        <f t="shared" si="0"/>
        <v>0</v>
      </c>
    </row>
    <row r="69" spans="7:13" ht="16.5" thickTop="1" thickBot="1">
      <c r="G69" s="24">
        <f>PRODUCT(Лист1!D69,Лист1!C69)</f>
        <v>0</v>
      </c>
      <c r="H69">
        <f>IF(I266&lt;25000,1,0)</f>
        <v>1</v>
      </c>
      <c r="I69" s="24">
        <f>PRODUCT(Лист1!C69,Лист1!E69)</f>
        <v>0</v>
      </c>
      <c r="J69">
        <f>IF(AND(G268=0,K266&lt;50000),1,0)</f>
        <v>0</v>
      </c>
      <c r="K69" s="24">
        <f>PRODUCT(Лист1!C69,Лист1!F69)</f>
        <v>0</v>
      </c>
      <c r="L69">
        <f>IF(AND(I268=0,G268=0),1,0)</f>
        <v>0</v>
      </c>
      <c r="M69">
        <f t="shared" si="0"/>
        <v>0</v>
      </c>
    </row>
    <row r="70" spans="7:13" ht="16.5" thickTop="1" thickBot="1">
      <c r="G70" s="24">
        <f>PRODUCT(Лист1!D70,Лист1!C70)</f>
        <v>0</v>
      </c>
      <c r="H70">
        <f>IF(I266&lt;25000,1,0)</f>
        <v>1</v>
      </c>
      <c r="I70" s="24">
        <f>PRODUCT(Лист1!C70,Лист1!E70)</f>
        <v>0</v>
      </c>
      <c r="J70">
        <f>IF(AND(G268=0,K266&lt;50000),1,0)</f>
        <v>0</v>
      </c>
      <c r="K70" s="24">
        <f>PRODUCT(Лист1!C70,Лист1!F70)</f>
        <v>0</v>
      </c>
      <c r="L70">
        <f>IF(AND(I268=0,G268=0),1,0)</f>
        <v>0</v>
      </c>
      <c r="M70">
        <f t="shared" ref="M70:M133" si="1">G70*H70+I70*J70+K70*L70</f>
        <v>0</v>
      </c>
    </row>
    <row r="71" spans="7:13" ht="16.5" thickTop="1" thickBot="1">
      <c r="G71" s="24">
        <f>PRODUCT(Лист1!D71,Лист1!C71)</f>
        <v>0</v>
      </c>
      <c r="H71">
        <f>IF(I266&lt;25000,1,0)</f>
        <v>1</v>
      </c>
      <c r="I71" s="24">
        <f>PRODUCT(Лист1!C71,Лист1!E71)</f>
        <v>0</v>
      </c>
      <c r="J71">
        <f>IF(AND(G268=0,K266&lt;50000),1,0)</f>
        <v>0</v>
      </c>
      <c r="K71" s="24">
        <f>PRODUCT(Лист1!C71,Лист1!F71)</f>
        <v>0</v>
      </c>
      <c r="L71">
        <f>IF(AND(I268=0,G268=0),1,0)</f>
        <v>0</v>
      </c>
      <c r="M71">
        <f t="shared" si="1"/>
        <v>0</v>
      </c>
    </row>
    <row r="72" spans="7:13" ht="16.5" thickTop="1" thickBot="1">
      <c r="G72" s="24">
        <f>PRODUCT(Лист1!D72,Лист1!C72)</f>
        <v>0</v>
      </c>
      <c r="H72">
        <f>IF(I266&lt;25000,1,0)</f>
        <v>1</v>
      </c>
      <c r="I72" s="24">
        <f>PRODUCT(Лист1!C72,Лист1!E72)</f>
        <v>0</v>
      </c>
      <c r="J72">
        <f>IF(AND(G268=0,K266&lt;50000),1,0)</f>
        <v>0</v>
      </c>
      <c r="K72" s="24">
        <f>PRODUCT(Лист1!C72,Лист1!F72)</f>
        <v>0</v>
      </c>
      <c r="L72">
        <f>IF(AND(I268=0,G268=0),1,0)</f>
        <v>0</v>
      </c>
      <c r="M72">
        <f t="shared" si="1"/>
        <v>0</v>
      </c>
    </row>
    <row r="73" spans="7:13" ht="16.5" thickTop="1" thickBot="1">
      <c r="G73" s="24">
        <f>PRODUCT(Лист1!D73,Лист1!C73)</f>
        <v>0</v>
      </c>
      <c r="H73">
        <f>IF(I266&lt;25000,1,0)</f>
        <v>1</v>
      </c>
      <c r="I73" s="24">
        <f>PRODUCT(Лист1!C73,Лист1!E73)</f>
        <v>0</v>
      </c>
      <c r="J73">
        <f>IF(AND(G268=0,K266&lt;50000),1,0)</f>
        <v>0</v>
      </c>
      <c r="K73" s="24">
        <f>PRODUCT(Лист1!C73,Лист1!F73)</f>
        <v>0</v>
      </c>
      <c r="L73">
        <f>IF(AND(I268=0,G268=0),1,0)</f>
        <v>0</v>
      </c>
      <c r="M73">
        <f t="shared" si="1"/>
        <v>0</v>
      </c>
    </row>
    <row r="74" spans="7:13" ht="16.5" thickTop="1" thickBot="1">
      <c r="G74" s="24">
        <f>PRODUCT(Лист1!D74,Лист1!C74)</f>
        <v>0</v>
      </c>
      <c r="H74">
        <f>IF(I266&lt;25000,1,0)</f>
        <v>1</v>
      </c>
      <c r="I74" s="24">
        <f>PRODUCT(Лист1!C74,Лист1!E74)</f>
        <v>0</v>
      </c>
      <c r="J74">
        <f>IF(AND(G268=0,K266&lt;50000),1,0)</f>
        <v>0</v>
      </c>
      <c r="K74" s="24">
        <f>PRODUCT(Лист1!C74,Лист1!F74)</f>
        <v>0</v>
      </c>
      <c r="L74">
        <f>IF(AND(I268=0,G268=0),1,0)</f>
        <v>0</v>
      </c>
      <c r="M74">
        <f t="shared" si="1"/>
        <v>0</v>
      </c>
    </row>
    <row r="75" spans="7:13" ht="16.5" thickTop="1" thickBot="1">
      <c r="G75" s="24">
        <f>PRODUCT(Лист1!D75,Лист1!C75)</f>
        <v>0</v>
      </c>
      <c r="H75">
        <f>IF(I266&lt;25000,1,0)</f>
        <v>1</v>
      </c>
      <c r="I75" s="24">
        <f>PRODUCT(Лист1!C75,Лист1!E75)</f>
        <v>0</v>
      </c>
      <c r="J75">
        <f>IF(AND(G268=0,K266&lt;50000),1,0)</f>
        <v>0</v>
      </c>
      <c r="K75" s="24">
        <f>PRODUCT(Лист1!C75,Лист1!F75)</f>
        <v>0</v>
      </c>
      <c r="L75">
        <f>IF(AND(I268=0,G268=0),1,0)</f>
        <v>0</v>
      </c>
      <c r="M75">
        <f t="shared" si="1"/>
        <v>0</v>
      </c>
    </row>
    <row r="76" spans="7:13" ht="16.5" thickTop="1" thickBot="1">
      <c r="G76" s="24">
        <f>PRODUCT(Лист1!D76,Лист1!C76)</f>
        <v>0</v>
      </c>
      <c r="H76">
        <f>IF(I266&lt;25000,1,0)</f>
        <v>1</v>
      </c>
      <c r="I76" s="24">
        <f>PRODUCT(Лист1!C76,Лист1!E76)</f>
        <v>0</v>
      </c>
      <c r="J76">
        <f>IF(AND(G268=0,K266&lt;50000),1,0)</f>
        <v>0</v>
      </c>
      <c r="K76" s="24">
        <f>PRODUCT(Лист1!C76,Лист1!F76)</f>
        <v>0</v>
      </c>
      <c r="L76">
        <f>IF(AND(I268=0,G268=0),1,0)</f>
        <v>0</v>
      </c>
      <c r="M76">
        <f t="shared" si="1"/>
        <v>0</v>
      </c>
    </row>
    <row r="77" spans="7:13" ht="16.5" thickTop="1" thickBot="1">
      <c r="G77" s="24">
        <f>PRODUCT(Лист1!D77,Лист1!C77)</f>
        <v>0</v>
      </c>
      <c r="H77">
        <f>IF(I266&lt;25000,1,0)</f>
        <v>1</v>
      </c>
      <c r="I77" s="24">
        <f>PRODUCT(Лист1!C77,Лист1!E77)</f>
        <v>0</v>
      </c>
      <c r="J77">
        <f>IF(AND(G268=0,K266&lt;50000),1,0)</f>
        <v>0</v>
      </c>
      <c r="K77" s="24">
        <f>PRODUCT(Лист1!C77,Лист1!F77)</f>
        <v>0</v>
      </c>
      <c r="L77">
        <f>IF(AND(I268=0,G268=0),1,0)</f>
        <v>0</v>
      </c>
      <c r="M77">
        <f t="shared" si="1"/>
        <v>0</v>
      </c>
    </row>
    <row r="78" spans="7:13" ht="16.5" thickTop="1" thickBot="1">
      <c r="G78" s="24">
        <f>PRODUCT(Лист1!D78,Лист1!C78)</f>
        <v>0</v>
      </c>
      <c r="H78">
        <f>IF(I266&lt;25000,1,0)</f>
        <v>1</v>
      </c>
      <c r="I78" s="24">
        <f>PRODUCT(Лист1!C78,Лист1!E78)</f>
        <v>0</v>
      </c>
      <c r="J78">
        <f>IF(AND(G268=0,K266&lt;50000),1,0)</f>
        <v>0</v>
      </c>
      <c r="K78" s="24">
        <f>PRODUCT(Лист1!C78,Лист1!F78)</f>
        <v>0</v>
      </c>
      <c r="L78">
        <f>IF(AND(I268=0,G268=0),1,0)</f>
        <v>0</v>
      </c>
      <c r="M78">
        <f t="shared" si="1"/>
        <v>0</v>
      </c>
    </row>
    <row r="79" spans="7:13" ht="16.5" thickTop="1" thickBot="1">
      <c r="G79" s="24">
        <f>PRODUCT(Лист1!D79,Лист1!C79)</f>
        <v>0</v>
      </c>
      <c r="H79">
        <f>IF(I266&lt;25000,1,0)</f>
        <v>1</v>
      </c>
      <c r="I79" s="24">
        <f>PRODUCT(Лист1!C79,Лист1!E79)</f>
        <v>0</v>
      </c>
      <c r="J79">
        <f>IF(AND(G268=0,K266&lt;50000),1,0)</f>
        <v>0</v>
      </c>
      <c r="K79" s="24">
        <f>PRODUCT(Лист1!C79,Лист1!F79)</f>
        <v>0</v>
      </c>
      <c r="L79">
        <f>IF(AND(I268=0,G268=0),1,0)</f>
        <v>0</v>
      </c>
      <c r="M79">
        <f t="shared" si="1"/>
        <v>0</v>
      </c>
    </row>
    <row r="80" spans="7:13" ht="16.5" thickTop="1" thickBot="1">
      <c r="G80" s="24">
        <f>PRODUCT(Лист1!D80,Лист1!C80)</f>
        <v>0</v>
      </c>
      <c r="H80">
        <f>IF(I266&lt;25000,1,0)</f>
        <v>1</v>
      </c>
      <c r="I80" s="24">
        <f>PRODUCT(Лист1!C80,Лист1!E80)</f>
        <v>0</v>
      </c>
      <c r="J80">
        <f>IF(AND(G268=0,K266&lt;50000),1,0)</f>
        <v>0</v>
      </c>
      <c r="K80" s="24">
        <f>PRODUCT(Лист1!C80,Лист1!F80)</f>
        <v>0</v>
      </c>
      <c r="L80">
        <f>IF(AND(I268=0,G268=0),1,0)</f>
        <v>0</v>
      </c>
      <c r="M80">
        <f t="shared" si="1"/>
        <v>0</v>
      </c>
    </row>
    <row r="81" spans="7:13" ht="16.5" thickTop="1" thickBot="1">
      <c r="G81" s="24">
        <f>PRODUCT(Лист1!D81,Лист1!C81)</f>
        <v>0</v>
      </c>
      <c r="H81">
        <f>IF(I266&lt;25000,1,0)</f>
        <v>1</v>
      </c>
      <c r="I81" s="24">
        <f>PRODUCT(Лист1!C81,Лист1!E81)</f>
        <v>0</v>
      </c>
      <c r="J81">
        <f>IF(AND(G268=0,K266&lt;50000),1,0)</f>
        <v>0</v>
      </c>
      <c r="K81" s="24">
        <f>PRODUCT(Лист1!C81,Лист1!F81)</f>
        <v>0</v>
      </c>
      <c r="L81">
        <f>IF(AND(I268=0,G268=0),1,0)</f>
        <v>0</v>
      </c>
      <c r="M81">
        <f t="shared" si="1"/>
        <v>0</v>
      </c>
    </row>
    <row r="82" spans="7:13" ht="16.5" thickTop="1" thickBot="1">
      <c r="G82" s="24">
        <f>PRODUCT(Лист1!D82,Лист1!C82)</f>
        <v>0</v>
      </c>
      <c r="H82">
        <f>IF(I266&lt;25000,1,0)</f>
        <v>1</v>
      </c>
      <c r="I82" s="24">
        <f>PRODUCT(Лист1!C82,Лист1!E82)</f>
        <v>0</v>
      </c>
      <c r="J82">
        <f>IF(AND(G268=0,K266&lt;50000),1,0)</f>
        <v>0</v>
      </c>
      <c r="K82" s="24">
        <f>PRODUCT(Лист1!C82,Лист1!F82)</f>
        <v>0</v>
      </c>
      <c r="L82">
        <f>IF(AND(I268=0,G268=0),1,0)</f>
        <v>0</v>
      </c>
      <c r="M82">
        <f t="shared" si="1"/>
        <v>0</v>
      </c>
    </row>
    <row r="83" spans="7:13" ht="16.5" thickTop="1" thickBot="1">
      <c r="G83" s="24">
        <f>PRODUCT(Лист1!D83,Лист1!C83)</f>
        <v>0</v>
      </c>
      <c r="H83">
        <f>IF(I266&lt;25000,1,0)</f>
        <v>1</v>
      </c>
      <c r="I83" s="24">
        <f>PRODUCT(Лист1!C83,Лист1!E83)</f>
        <v>0</v>
      </c>
      <c r="J83">
        <f>IF(AND(G268=0,K266&lt;50000),1,0)</f>
        <v>0</v>
      </c>
      <c r="K83" s="24">
        <f>PRODUCT(Лист1!C83,Лист1!F83)</f>
        <v>0</v>
      </c>
      <c r="L83">
        <f>IF(AND(I268=0,G268=0),1,0)</f>
        <v>0</v>
      </c>
      <c r="M83">
        <f t="shared" si="1"/>
        <v>0</v>
      </c>
    </row>
    <row r="84" spans="7:13" ht="16.5" thickTop="1" thickBot="1">
      <c r="G84" s="24">
        <f>PRODUCT(Лист1!D84,Лист1!C84)</f>
        <v>0</v>
      </c>
      <c r="H84">
        <f>IF(I266&lt;25000,1,0)</f>
        <v>1</v>
      </c>
      <c r="I84" s="24">
        <f>PRODUCT(Лист1!C84,Лист1!E84)</f>
        <v>0</v>
      </c>
      <c r="J84">
        <f>IF(AND(G268=0,K266&lt;50000),1,0)</f>
        <v>0</v>
      </c>
      <c r="K84" s="24">
        <f>PRODUCT(Лист1!C84,Лист1!F84)</f>
        <v>0</v>
      </c>
      <c r="L84">
        <f>IF(AND(I268=0,G268=0),1,0)</f>
        <v>0</v>
      </c>
      <c r="M84">
        <f t="shared" si="1"/>
        <v>0</v>
      </c>
    </row>
    <row r="85" spans="7:13" ht="16.5" thickTop="1" thickBot="1">
      <c r="G85" s="24">
        <f>PRODUCT(Лист1!D85,Лист1!C85)</f>
        <v>0</v>
      </c>
      <c r="H85">
        <f>IF(I266&lt;25000,1,0)</f>
        <v>1</v>
      </c>
      <c r="I85" s="24">
        <f>PRODUCT(Лист1!C85,Лист1!E85)</f>
        <v>0</v>
      </c>
      <c r="J85">
        <f>IF(AND(G268=0,K266&lt;50000),1,0)</f>
        <v>0</v>
      </c>
      <c r="K85" s="24">
        <f>PRODUCT(Лист1!C85,Лист1!F85)</f>
        <v>0</v>
      </c>
      <c r="L85">
        <f>IF(AND(I268=0,G268=0),1,0)</f>
        <v>0</v>
      </c>
      <c r="M85">
        <f t="shared" si="1"/>
        <v>0</v>
      </c>
    </row>
    <row r="86" spans="7:13" ht="16.5" thickTop="1" thickBot="1">
      <c r="G86" s="24">
        <f>PRODUCT(Лист1!D86,Лист1!C86)</f>
        <v>0</v>
      </c>
      <c r="H86">
        <f>IF(I266&lt;25000,1,0)</f>
        <v>1</v>
      </c>
      <c r="I86" s="24">
        <f>PRODUCT(Лист1!C86,Лист1!E86)</f>
        <v>0</v>
      </c>
      <c r="J86">
        <f>IF(AND(G268=0,K266&lt;50000),1,0)</f>
        <v>0</v>
      </c>
      <c r="K86" s="24">
        <f>PRODUCT(Лист1!C86,Лист1!F86)</f>
        <v>0</v>
      </c>
      <c r="L86">
        <f>IF(AND(I268=0,G268=0),1,0)</f>
        <v>0</v>
      </c>
      <c r="M86">
        <f t="shared" si="1"/>
        <v>0</v>
      </c>
    </row>
    <row r="87" spans="7:13" ht="16.5" thickTop="1" thickBot="1">
      <c r="G87" s="24">
        <f>PRODUCT(Лист1!D87,Лист1!C87)</f>
        <v>0</v>
      </c>
      <c r="H87">
        <f>IF(I266&lt;25000,1,0)</f>
        <v>1</v>
      </c>
      <c r="I87" s="24">
        <f>PRODUCT(Лист1!C87,Лист1!E87)</f>
        <v>0</v>
      </c>
      <c r="J87">
        <f>IF(AND(G268=0,K266&lt;50000),1,0)</f>
        <v>0</v>
      </c>
      <c r="K87" s="24">
        <f>PRODUCT(Лист1!C87,Лист1!F87)</f>
        <v>0</v>
      </c>
      <c r="L87">
        <f>IF(AND(I268=0,G268=0),1,0)</f>
        <v>0</v>
      </c>
      <c r="M87">
        <f t="shared" si="1"/>
        <v>0</v>
      </c>
    </row>
    <row r="88" spans="7:13" ht="16.5" thickTop="1" thickBot="1">
      <c r="G88" s="24">
        <f>PRODUCT(Лист1!D88,Лист1!C88)</f>
        <v>0</v>
      </c>
      <c r="H88">
        <f>IF(I266&lt;25000,1,0)</f>
        <v>1</v>
      </c>
      <c r="I88" s="24">
        <f>PRODUCT(Лист1!C88,Лист1!E88)</f>
        <v>0</v>
      </c>
      <c r="J88">
        <f>IF(AND(G268=0,K266&lt;50000),1,0)</f>
        <v>0</v>
      </c>
      <c r="K88" s="24">
        <f>PRODUCT(Лист1!C88,Лист1!F88)</f>
        <v>0</v>
      </c>
      <c r="L88">
        <f>IF(AND(I268=0,G268=0),1,0)</f>
        <v>0</v>
      </c>
      <c r="M88">
        <f t="shared" si="1"/>
        <v>0</v>
      </c>
    </row>
    <row r="89" spans="7:13" ht="16.5" thickTop="1" thickBot="1">
      <c r="G89" s="24">
        <f>PRODUCT(Лист1!D89,Лист1!C89)</f>
        <v>0</v>
      </c>
      <c r="H89">
        <f>IF(I266&lt;25000,1,0)</f>
        <v>1</v>
      </c>
      <c r="I89" s="24">
        <f>PRODUCT(Лист1!C89,Лист1!E89)</f>
        <v>0</v>
      </c>
      <c r="J89">
        <f>IF(AND(G268=0,K266&lt;50000),1,0)</f>
        <v>0</v>
      </c>
      <c r="K89" s="24">
        <f>PRODUCT(Лист1!C89,Лист1!F89)</f>
        <v>0</v>
      </c>
      <c r="L89">
        <f>IF(AND(I268=0,G268=0),1,0)</f>
        <v>0</v>
      </c>
      <c r="M89">
        <f t="shared" si="1"/>
        <v>0</v>
      </c>
    </row>
    <row r="90" spans="7:13" ht="16.5" thickTop="1" thickBot="1">
      <c r="G90" s="24">
        <f>PRODUCT(Лист1!D90,Лист1!C90)</f>
        <v>0</v>
      </c>
      <c r="H90">
        <f>IF(I266&lt;25000,1,0)</f>
        <v>1</v>
      </c>
      <c r="I90" s="24">
        <f>PRODUCT(Лист1!C90,Лист1!E90)</f>
        <v>0</v>
      </c>
      <c r="J90">
        <f>IF(AND(G268=0,K266&lt;50000),1,0)</f>
        <v>0</v>
      </c>
      <c r="K90" s="24">
        <f>PRODUCT(Лист1!C90,Лист1!F90)</f>
        <v>0</v>
      </c>
      <c r="L90">
        <f>IF(AND(I268=0,G268=0),1,0)</f>
        <v>0</v>
      </c>
      <c r="M90">
        <f t="shared" si="1"/>
        <v>0</v>
      </c>
    </row>
    <row r="91" spans="7:13" ht="16.5" thickTop="1" thickBot="1">
      <c r="G91" s="24">
        <f>PRODUCT(Лист1!D91,Лист1!C91)</f>
        <v>0</v>
      </c>
      <c r="H91">
        <f>IF(I266&lt;25000,1,0)</f>
        <v>1</v>
      </c>
      <c r="I91" s="24">
        <f>PRODUCT(Лист1!C91,Лист1!E91)</f>
        <v>0</v>
      </c>
      <c r="J91">
        <f>IF(AND(G268=0,K266&lt;50000),1,0)</f>
        <v>0</v>
      </c>
      <c r="K91" s="24">
        <f>PRODUCT(Лист1!C91,Лист1!F91)</f>
        <v>0</v>
      </c>
      <c r="L91">
        <f>IF(AND(I268=0,G268=0),1,0)</f>
        <v>0</v>
      </c>
      <c r="M91">
        <f t="shared" si="1"/>
        <v>0</v>
      </c>
    </row>
    <row r="92" spans="7:13" ht="16.5" thickTop="1" thickBot="1">
      <c r="G92" s="24">
        <f>PRODUCT(Лист1!D92,Лист1!C92)</f>
        <v>0</v>
      </c>
      <c r="H92">
        <f>IF(I266&lt;25000,1,0)</f>
        <v>1</v>
      </c>
      <c r="I92" s="24">
        <f>PRODUCT(Лист1!C92,Лист1!E92)</f>
        <v>0</v>
      </c>
      <c r="J92">
        <f>IF(AND(G268=0,K266&lt;50000),1,0)</f>
        <v>0</v>
      </c>
      <c r="K92" s="24">
        <f>PRODUCT(Лист1!C92,Лист1!F92)</f>
        <v>0</v>
      </c>
      <c r="L92">
        <f>IF(AND(I268=0,G268=0),1,0)</f>
        <v>0</v>
      </c>
      <c r="M92">
        <f t="shared" si="1"/>
        <v>0</v>
      </c>
    </row>
    <row r="93" spans="7:13" ht="16.5" thickTop="1" thickBot="1">
      <c r="G93" s="24">
        <f>PRODUCT(Лист1!D93,Лист1!C93)</f>
        <v>0</v>
      </c>
      <c r="H93">
        <f>IF(I266&lt;25000,1,0)</f>
        <v>1</v>
      </c>
      <c r="I93" s="24">
        <f>PRODUCT(Лист1!C93,Лист1!E93)</f>
        <v>0</v>
      </c>
      <c r="J93">
        <f>IF(AND(G268=0,K266&lt;50000),1,0)</f>
        <v>0</v>
      </c>
      <c r="K93" s="24">
        <f>PRODUCT(Лист1!C93,Лист1!F93)</f>
        <v>0</v>
      </c>
      <c r="L93">
        <f>IF(AND(I268=0,G268=0),1,0)</f>
        <v>0</v>
      </c>
      <c r="M93">
        <f t="shared" si="1"/>
        <v>0</v>
      </c>
    </row>
    <row r="94" spans="7:13" ht="16.5" thickTop="1" thickBot="1">
      <c r="G94" s="24">
        <f>PRODUCT(Лист1!D94,Лист1!C94)</f>
        <v>0</v>
      </c>
      <c r="H94">
        <f>IF(I266&lt;25000,1,0)</f>
        <v>1</v>
      </c>
      <c r="I94" s="24">
        <f>PRODUCT(Лист1!C94,Лист1!E94)</f>
        <v>0</v>
      </c>
      <c r="J94">
        <f>IF(AND(G268=0,K266&lt;50000),1,0)</f>
        <v>0</v>
      </c>
      <c r="K94" s="24">
        <f>PRODUCT(Лист1!C94,Лист1!F94)</f>
        <v>0</v>
      </c>
      <c r="L94">
        <f>IF(AND(I268=0,G268=0),1,0)</f>
        <v>0</v>
      </c>
      <c r="M94">
        <f t="shared" si="1"/>
        <v>0</v>
      </c>
    </row>
    <row r="95" spans="7:13" ht="16.5" thickTop="1" thickBot="1">
      <c r="G95" s="24">
        <f>PRODUCT(Лист1!D95,Лист1!C95)</f>
        <v>0</v>
      </c>
      <c r="H95">
        <f>IF(I266&lt;25000,1,0)</f>
        <v>1</v>
      </c>
      <c r="I95" s="24">
        <f>PRODUCT(Лист1!C95,Лист1!E95)</f>
        <v>0</v>
      </c>
      <c r="J95">
        <f>IF(AND(G268=0,K266&lt;50000),1,0)</f>
        <v>0</v>
      </c>
      <c r="K95" s="24">
        <f>PRODUCT(Лист1!C95,Лист1!F95)</f>
        <v>0</v>
      </c>
      <c r="L95">
        <f>IF(AND(I268=0,G268=0),1,0)</f>
        <v>0</v>
      </c>
      <c r="M95">
        <f t="shared" si="1"/>
        <v>0</v>
      </c>
    </row>
    <row r="96" spans="7:13" ht="16.5" thickTop="1" thickBot="1">
      <c r="G96" s="24">
        <f>PRODUCT(Лист1!D96,Лист1!C96)</f>
        <v>0</v>
      </c>
      <c r="H96">
        <f>IF(I266&lt;25000,1,0)</f>
        <v>1</v>
      </c>
      <c r="I96" s="24">
        <f>PRODUCT(Лист1!C96,Лист1!E96)</f>
        <v>0</v>
      </c>
      <c r="J96">
        <f>IF(AND(G268=0,K266&lt;50000),1,0)</f>
        <v>0</v>
      </c>
      <c r="K96" s="24">
        <f>PRODUCT(Лист1!C96,Лист1!F96)</f>
        <v>0</v>
      </c>
      <c r="L96">
        <f>IF(AND(I268=0,G268=0),1,0)</f>
        <v>0</v>
      </c>
      <c r="M96">
        <f t="shared" si="1"/>
        <v>0</v>
      </c>
    </row>
    <row r="97" spans="7:13" ht="16.5" thickTop="1" thickBot="1">
      <c r="G97" s="24">
        <f>PRODUCT(Лист1!D97,Лист1!C97)</f>
        <v>0</v>
      </c>
      <c r="H97">
        <f>IF(I266&lt;25000,1,0)</f>
        <v>1</v>
      </c>
      <c r="I97" s="24">
        <f>PRODUCT(Лист1!C97,Лист1!E97)</f>
        <v>0</v>
      </c>
      <c r="J97">
        <f>IF(AND(G268=0,K266&lt;50000),1,0)</f>
        <v>0</v>
      </c>
      <c r="K97" s="24">
        <f>PRODUCT(Лист1!C97,Лист1!F97)</f>
        <v>0</v>
      </c>
      <c r="L97">
        <f>IF(AND(I268=0,G268=0),1,0)</f>
        <v>0</v>
      </c>
      <c r="M97">
        <f t="shared" si="1"/>
        <v>0</v>
      </c>
    </row>
    <row r="98" spans="7:13" ht="16.5" thickTop="1" thickBot="1">
      <c r="G98" s="24">
        <f>PRODUCT(Лист1!D98,Лист1!C98)</f>
        <v>0</v>
      </c>
      <c r="H98">
        <f>IF(I266&lt;25000,1,0)</f>
        <v>1</v>
      </c>
      <c r="I98" s="24">
        <f>PRODUCT(Лист1!C98,Лист1!E98)</f>
        <v>0</v>
      </c>
      <c r="J98">
        <f>IF(AND(G268=0,K266&lt;50000),1,0)</f>
        <v>0</v>
      </c>
      <c r="K98" s="24">
        <f>PRODUCT(Лист1!C98,Лист1!F98)</f>
        <v>0</v>
      </c>
      <c r="L98">
        <f>IF(AND(I268=0,G268=0),1,0)</f>
        <v>0</v>
      </c>
      <c r="M98">
        <f t="shared" si="1"/>
        <v>0</v>
      </c>
    </row>
    <row r="99" spans="7:13" ht="16.5" thickTop="1" thickBot="1">
      <c r="G99" s="24">
        <f>PRODUCT(Лист1!D99,Лист1!C99)</f>
        <v>0</v>
      </c>
      <c r="H99">
        <f>IF(I266&lt;25000,1,0)</f>
        <v>1</v>
      </c>
      <c r="I99" s="24">
        <f>PRODUCT(Лист1!C99,Лист1!E99)</f>
        <v>0</v>
      </c>
      <c r="J99">
        <f>IF(AND(G268=0,K266&lt;50000),1,0)</f>
        <v>0</v>
      </c>
      <c r="K99" s="24">
        <f>PRODUCT(Лист1!C99,Лист1!F99)</f>
        <v>0</v>
      </c>
      <c r="L99">
        <f>IF(AND(I268=0,G268=0),1,0)</f>
        <v>0</v>
      </c>
      <c r="M99">
        <f t="shared" si="1"/>
        <v>0</v>
      </c>
    </row>
    <row r="100" spans="7:13" ht="16.5" thickTop="1" thickBot="1">
      <c r="G100" s="24">
        <f>PRODUCT(Лист1!D100,Лист1!C100)</f>
        <v>0</v>
      </c>
      <c r="H100">
        <f>IF(I266&lt;25000,1,0)</f>
        <v>1</v>
      </c>
      <c r="I100" s="24">
        <f>PRODUCT(Лист1!C100,Лист1!E100)</f>
        <v>0</v>
      </c>
      <c r="J100">
        <f>IF(AND(G268=0,K266&lt;50000),1,0)</f>
        <v>0</v>
      </c>
      <c r="K100" s="24">
        <f>PRODUCT(Лист1!C100,Лист1!F100)</f>
        <v>0</v>
      </c>
      <c r="L100">
        <f>IF(AND(I268=0,G268=0),1,0)</f>
        <v>0</v>
      </c>
      <c r="M100">
        <f t="shared" si="1"/>
        <v>0</v>
      </c>
    </row>
    <row r="101" spans="7:13" ht="16.5" thickTop="1" thickBot="1">
      <c r="G101" s="24">
        <f>PRODUCT(Лист1!D101,Лист1!C101)</f>
        <v>0</v>
      </c>
      <c r="H101">
        <f>IF(I266&lt;25000,1,0)</f>
        <v>1</v>
      </c>
      <c r="I101" s="24">
        <f>PRODUCT(Лист1!C101,Лист1!E101)</f>
        <v>0</v>
      </c>
      <c r="J101">
        <f>IF(AND(G268=0,K266&lt;50000),1,0)</f>
        <v>0</v>
      </c>
      <c r="K101" s="24">
        <f>PRODUCT(Лист1!C101,Лист1!F101)</f>
        <v>0</v>
      </c>
      <c r="L101">
        <f>IF(AND(I268=0,G268=0),1,0)</f>
        <v>0</v>
      </c>
      <c r="M101">
        <f t="shared" si="1"/>
        <v>0</v>
      </c>
    </row>
    <row r="102" spans="7:13" ht="16.5" thickTop="1" thickBot="1">
      <c r="G102" s="24">
        <f>PRODUCT(Лист1!D102,Лист1!C102)</f>
        <v>0</v>
      </c>
      <c r="H102">
        <f>IF(I266&lt;25000,1,0)</f>
        <v>1</v>
      </c>
      <c r="I102" s="24">
        <f>PRODUCT(Лист1!C102,Лист1!E102)</f>
        <v>0</v>
      </c>
      <c r="J102">
        <f>IF(AND(G268=0,K266&lt;50000),1,0)</f>
        <v>0</v>
      </c>
      <c r="K102" s="24">
        <f>PRODUCT(Лист1!C102,Лист1!F102)</f>
        <v>0</v>
      </c>
      <c r="L102">
        <f>IF(AND(I268=0,G268=0),1,0)</f>
        <v>0</v>
      </c>
      <c r="M102">
        <f t="shared" si="1"/>
        <v>0</v>
      </c>
    </row>
    <row r="103" spans="7:13" ht="16.5" thickTop="1" thickBot="1">
      <c r="G103" s="24">
        <f>PRODUCT(Лист1!D103,Лист1!C103)</f>
        <v>0</v>
      </c>
      <c r="H103">
        <f>IF(I266&lt;25000,1,0)</f>
        <v>1</v>
      </c>
      <c r="I103" s="24">
        <f>PRODUCT(Лист1!C103,Лист1!E103)</f>
        <v>0</v>
      </c>
      <c r="J103">
        <f>IF(AND(G268=0,K266&lt;50000),1,0)</f>
        <v>0</v>
      </c>
      <c r="K103" s="24">
        <f>PRODUCT(Лист1!C103,Лист1!F103)</f>
        <v>0</v>
      </c>
      <c r="L103">
        <f>IF(AND(I268=0,G268=0),1,0)</f>
        <v>0</v>
      </c>
      <c r="M103">
        <f t="shared" si="1"/>
        <v>0</v>
      </c>
    </row>
    <row r="104" spans="7:13" ht="16.5" thickTop="1" thickBot="1">
      <c r="G104" s="24">
        <f>PRODUCT(Лист1!D104,Лист1!C104)</f>
        <v>0</v>
      </c>
      <c r="H104">
        <f>IF(I266&lt;25000,1,0)</f>
        <v>1</v>
      </c>
      <c r="I104" s="24">
        <f>PRODUCT(Лист1!C104,Лист1!E104)</f>
        <v>0</v>
      </c>
      <c r="J104">
        <f>IF(AND(G268=0,K266&lt;50000),1,0)</f>
        <v>0</v>
      </c>
      <c r="K104" s="24">
        <f>PRODUCT(Лист1!C104,Лист1!F104)</f>
        <v>0</v>
      </c>
      <c r="L104">
        <f>IF(AND(I268=0,G268=0),1,0)</f>
        <v>0</v>
      </c>
      <c r="M104">
        <f t="shared" si="1"/>
        <v>0</v>
      </c>
    </row>
    <row r="105" spans="7:13" ht="16.5" thickTop="1" thickBot="1">
      <c r="G105" s="24">
        <f>PRODUCT(Лист1!D105,Лист1!C105)</f>
        <v>0</v>
      </c>
      <c r="H105">
        <f>IF(I266&lt;25000,1,0)</f>
        <v>1</v>
      </c>
      <c r="I105" s="24">
        <f>PRODUCT(Лист1!C105,Лист1!E105)</f>
        <v>0</v>
      </c>
      <c r="J105">
        <f>IF(AND(G268=0,K266&lt;50000),1,0)</f>
        <v>0</v>
      </c>
      <c r="K105" s="24">
        <f>PRODUCT(Лист1!C105,Лист1!F105)</f>
        <v>0</v>
      </c>
      <c r="L105">
        <f>IF(AND(I268=0,G268=0),1,0)</f>
        <v>0</v>
      </c>
      <c r="M105">
        <f t="shared" si="1"/>
        <v>0</v>
      </c>
    </row>
    <row r="106" spans="7:13" ht="16.5" thickTop="1" thickBot="1">
      <c r="G106" s="24">
        <f>PRODUCT(Лист1!D106,Лист1!C106)</f>
        <v>0</v>
      </c>
      <c r="H106">
        <f>IF(I266&lt;25000,1,0)</f>
        <v>1</v>
      </c>
      <c r="I106" s="24">
        <f>PRODUCT(Лист1!C106,Лист1!E106)</f>
        <v>0</v>
      </c>
      <c r="J106">
        <f>IF(AND(G268=0,K266&lt;50000),1,0)</f>
        <v>0</v>
      </c>
      <c r="K106" s="24">
        <f>PRODUCT(Лист1!C106,Лист1!F106)</f>
        <v>0</v>
      </c>
      <c r="L106">
        <f>IF(AND(I268=0,G268=0),1,0)</f>
        <v>0</v>
      </c>
      <c r="M106">
        <f t="shared" si="1"/>
        <v>0</v>
      </c>
    </row>
    <row r="107" spans="7:13" ht="16.5" thickTop="1" thickBot="1">
      <c r="G107" s="24">
        <f>PRODUCT(Лист1!D107,Лист1!C107)</f>
        <v>0</v>
      </c>
      <c r="H107">
        <f>IF(I266&lt;25000,1,0)</f>
        <v>1</v>
      </c>
      <c r="I107" s="24">
        <f>PRODUCT(Лист1!C107,Лист1!E107)</f>
        <v>0</v>
      </c>
      <c r="J107">
        <f>IF(AND(G268=0,K266&lt;50000),1,0)</f>
        <v>0</v>
      </c>
      <c r="K107" s="24">
        <f>PRODUCT(Лист1!C107,Лист1!F107)</f>
        <v>0</v>
      </c>
      <c r="L107">
        <f>IF(AND(I268=0,G268=0),1,0)</f>
        <v>0</v>
      </c>
      <c r="M107">
        <f t="shared" si="1"/>
        <v>0</v>
      </c>
    </row>
    <row r="108" spans="7:13" ht="16.5" thickTop="1" thickBot="1">
      <c r="G108" s="24">
        <f>PRODUCT(Лист1!D108,Лист1!C108)</f>
        <v>0</v>
      </c>
      <c r="H108">
        <f>IF(I266&lt;25000,1,0)</f>
        <v>1</v>
      </c>
      <c r="I108" s="24">
        <f>PRODUCT(Лист1!C108,Лист1!E108)</f>
        <v>0</v>
      </c>
      <c r="J108">
        <f>IF(AND(G268=0,K266&lt;50000),1,0)</f>
        <v>0</v>
      </c>
      <c r="K108" s="24">
        <f>PRODUCT(Лист1!C108,Лист1!F108)</f>
        <v>0</v>
      </c>
      <c r="L108">
        <f>IF(AND(I268=0,G268=0),1,0)</f>
        <v>0</v>
      </c>
      <c r="M108">
        <f t="shared" si="1"/>
        <v>0</v>
      </c>
    </row>
    <row r="109" spans="7:13" ht="16.5" thickTop="1" thickBot="1">
      <c r="G109" s="24">
        <f>PRODUCT(Лист1!D109,Лист1!C109)</f>
        <v>0</v>
      </c>
      <c r="H109">
        <f>IF(I266&lt;25000,1,0)</f>
        <v>1</v>
      </c>
      <c r="I109" s="24">
        <f>PRODUCT(Лист1!C109,Лист1!E109)</f>
        <v>0</v>
      </c>
      <c r="J109">
        <f>IF(AND(G268=0,K266&lt;50000),1,0)</f>
        <v>0</v>
      </c>
      <c r="K109" s="24">
        <f>PRODUCT(Лист1!C109,Лист1!F109)</f>
        <v>0</v>
      </c>
      <c r="L109">
        <f>IF(AND(I268=0,G268=0),1,0)</f>
        <v>0</v>
      </c>
      <c r="M109">
        <f t="shared" si="1"/>
        <v>0</v>
      </c>
    </row>
    <row r="110" spans="7:13" ht="16.5" thickTop="1" thickBot="1">
      <c r="G110" s="24">
        <f>PRODUCT(Лист1!D110,Лист1!C110)</f>
        <v>0</v>
      </c>
      <c r="H110">
        <f>IF(I266&lt;25000,1,0)</f>
        <v>1</v>
      </c>
      <c r="I110" s="24">
        <f>PRODUCT(Лист1!C110,Лист1!E110)</f>
        <v>0</v>
      </c>
      <c r="J110">
        <f>IF(AND(G268=0,K266&lt;50000),1,0)</f>
        <v>0</v>
      </c>
      <c r="K110" s="24">
        <f>PRODUCT(Лист1!C110,Лист1!F110)</f>
        <v>0</v>
      </c>
      <c r="L110">
        <f>IF(AND(I268=0,G268=0),1,0)</f>
        <v>0</v>
      </c>
      <c r="M110">
        <f t="shared" si="1"/>
        <v>0</v>
      </c>
    </row>
    <row r="111" spans="7:13" ht="16.5" thickTop="1" thickBot="1">
      <c r="G111" s="24">
        <f>PRODUCT(Лист1!D111,Лист1!C111)</f>
        <v>0</v>
      </c>
      <c r="H111">
        <f>IF(I266&lt;25000,1,0)</f>
        <v>1</v>
      </c>
      <c r="I111" s="24">
        <f>PRODUCT(Лист1!C111,Лист1!E111)</f>
        <v>0</v>
      </c>
      <c r="J111">
        <f>IF(AND(G268=0,K266&lt;50000),1,0)</f>
        <v>0</v>
      </c>
      <c r="K111" s="24">
        <f>PRODUCT(Лист1!C111,Лист1!F111)</f>
        <v>0</v>
      </c>
      <c r="L111">
        <f>IF(AND(I268=0,G268=0),1,0)</f>
        <v>0</v>
      </c>
      <c r="M111">
        <f t="shared" si="1"/>
        <v>0</v>
      </c>
    </row>
    <row r="112" spans="7:13" ht="16.5" thickTop="1" thickBot="1">
      <c r="G112" s="24">
        <f>PRODUCT(Лист1!D112,Лист1!C112)</f>
        <v>0</v>
      </c>
      <c r="H112">
        <f>IF(I266&lt;25000,1,0)</f>
        <v>1</v>
      </c>
      <c r="I112" s="24">
        <f>PRODUCT(Лист1!C112,Лист1!E112)</f>
        <v>0</v>
      </c>
      <c r="J112">
        <f>IF(AND(G268=0,K266&lt;50000),1,0)</f>
        <v>0</v>
      </c>
      <c r="K112" s="24">
        <f>PRODUCT(Лист1!C112,Лист1!F112)</f>
        <v>0</v>
      </c>
      <c r="L112">
        <f>IF(AND(I268=0,G268=0),1,0)</f>
        <v>0</v>
      </c>
      <c r="M112">
        <f t="shared" si="1"/>
        <v>0</v>
      </c>
    </row>
    <row r="113" spans="7:13" ht="16.5" thickTop="1" thickBot="1">
      <c r="G113" s="24">
        <f>PRODUCT(Лист1!D113,Лист1!C113)</f>
        <v>0</v>
      </c>
      <c r="H113">
        <f>IF(I266&lt;25000,1,0)</f>
        <v>1</v>
      </c>
      <c r="I113" s="24">
        <f>PRODUCT(Лист1!C113,Лист1!E113)</f>
        <v>0</v>
      </c>
      <c r="J113">
        <f>IF(AND(G268=0,K266&lt;50000),1,0)</f>
        <v>0</v>
      </c>
      <c r="K113" s="24">
        <f>PRODUCT(Лист1!C113,Лист1!F113)</f>
        <v>0</v>
      </c>
      <c r="L113">
        <f>IF(AND(I268=0,G268=0),1,0)</f>
        <v>0</v>
      </c>
      <c r="M113">
        <f t="shared" si="1"/>
        <v>0</v>
      </c>
    </row>
    <row r="114" spans="7:13" ht="16.5" thickTop="1" thickBot="1">
      <c r="G114" s="24">
        <f>PRODUCT(Лист1!D114,Лист1!C114)</f>
        <v>0</v>
      </c>
      <c r="H114">
        <f>IF(I266&lt;25000,1,0)</f>
        <v>1</v>
      </c>
      <c r="I114" s="24">
        <f>PRODUCT(Лист1!C114,Лист1!E114)</f>
        <v>0</v>
      </c>
      <c r="J114">
        <f>IF(AND(G268=0,K266&lt;50000),1,0)</f>
        <v>0</v>
      </c>
      <c r="K114" s="24">
        <f>PRODUCT(Лист1!C114,Лист1!F114)</f>
        <v>0</v>
      </c>
      <c r="L114">
        <f>IF(AND(I268=0,G268=0),1,0)</f>
        <v>0</v>
      </c>
      <c r="M114">
        <f t="shared" si="1"/>
        <v>0</v>
      </c>
    </row>
    <row r="115" spans="7:13" ht="16.5" thickTop="1" thickBot="1">
      <c r="G115" s="24">
        <f>PRODUCT(Лист1!D115,Лист1!C115)</f>
        <v>0</v>
      </c>
      <c r="H115">
        <f>IF(I266&lt;25000,1,0)</f>
        <v>1</v>
      </c>
      <c r="I115" s="24">
        <f>PRODUCT(Лист1!C115,Лист1!E115)</f>
        <v>0</v>
      </c>
      <c r="J115">
        <f>IF(AND(G268=0,K266&lt;50000),1,0)</f>
        <v>0</v>
      </c>
      <c r="K115" s="24">
        <f>PRODUCT(Лист1!C115,Лист1!F115)</f>
        <v>0</v>
      </c>
      <c r="L115">
        <f>IF(AND(I268=0,G268=0),1,0)</f>
        <v>0</v>
      </c>
      <c r="M115">
        <f t="shared" si="1"/>
        <v>0</v>
      </c>
    </row>
    <row r="116" spans="7:13" ht="16.5" thickTop="1" thickBot="1">
      <c r="G116" s="24">
        <f>PRODUCT(Лист1!D116,Лист1!C116)</f>
        <v>0</v>
      </c>
      <c r="H116">
        <f>IF(I266&lt;25000,1,0)</f>
        <v>1</v>
      </c>
      <c r="I116" s="24">
        <f>PRODUCT(Лист1!C116,Лист1!E116)</f>
        <v>0</v>
      </c>
      <c r="J116">
        <f>IF(AND(G268=0,K266&lt;50000),1,0)</f>
        <v>0</v>
      </c>
      <c r="K116" s="24">
        <f>PRODUCT(Лист1!C116,Лист1!F116)</f>
        <v>0</v>
      </c>
      <c r="L116">
        <f>IF(AND(I268=0,G268=0),1,0)</f>
        <v>0</v>
      </c>
      <c r="M116">
        <f t="shared" si="1"/>
        <v>0</v>
      </c>
    </row>
    <row r="117" spans="7:13" ht="16.5" thickTop="1" thickBot="1">
      <c r="G117" s="24">
        <f>PRODUCT(Лист1!D117,Лист1!C117)</f>
        <v>0</v>
      </c>
      <c r="H117">
        <f>IF(I266&lt;25000,1,0)</f>
        <v>1</v>
      </c>
      <c r="I117" s="24">
        <f>PRODUCT(Лист1!C117,Лист1!E117)</f>
        <v>0</v>
      </c>
      <c r="J117">
        <f>IF(AND(G268=0,K266&lt;50000),1,0)</f>
        <v>0</v>
      </c>
      <c r="K117" s="24">
        <f>PRODUCT(Лист1!C117,Лист1!F117)</f>
        <v>0</v>
      </c>
      <c r="L117">
        <f>IF(AND(I268=0,G268=0),1,0)</f>
        <v>0</v>
      </c>
      <c r="M117">
        <f t="shared" si="1"/>
        <v>0</v>
      </c>
    </row>
    <row r="118" spans="7:13" ht="16.5" thickTop="1" thickBot="1">
      <c r="G118" s="24">
        <f>PRODUCT(Лист1!D118,Лист1!C118)</f>
        <v>0</v>
      </c>
      <c r="H118">
        <f>IF(I266&lt;25000,1,0)</f>
        <v>1</v>
      </c>
      <c r="I118" s="24">
        <f>PRODUCT(Лист1!C118,Лист1!E118)</f>
        <v>0</v>
      </c>
      <c r="J118">
        <f>IF(AND(G268=0,K266&lt;50000),1,0)</f>
        <v>0</v>
      </c>
      <c r="K118" s="24">
        <f>PRODUCT(Лист1!C118,Лист1!F118)</f>
        <v>0</v>
      </c>
      <c r="L118">
        <f>IF(AND(I268=0,G268=0),1,0)</f>
        <v>0</v>
      </c>
      <c r="M118">
        <f t="shared" si="1"/>
        <v>0</v>
      </c>
    </row>
    <row r="119" spans="7:13" ht="16.5" thickTop="1" thickBot="1">
      <c r="G119" s="24">
        <f>PRODUCT(Лист1!D119,Лист1!C119)</f>
        <v>0</v>
      </c>
      <c r="H119">
        <f>IF(I266&lt;25000,1,0)</f>
        <v>1</v>
      </c>
      <c r="I119" s="24">
        <f>PRODUCT(Лист1!C119,Лист1!E119)</f>
        <v>0</v>
      </c>
      <c r="J119">
        <f>IF(AND(G268=0,K266&lt;50000),1,0)</f>
        <v>0</v>
      </c>
      <c r="K119" s="24">
        <f>PRODUCT(Лист1!C119,Лист1!F119)</f>
        <v>0</v>
      </c>
      <c r="L119">
        <f>IF(AND(I268=0,G268=0),1,0)</f>
        <v>0</v>
      </c>
      <c r="M119">
        <f t="shared" si="1"/>
        <v>0</v>
      </c>
    </row>
    <row r="120" spans="7:13" ht="16.5" thickTop="1" thickBot="1">
      <c r="G120" s="24">
        <f>PRODUCT(Лист1!D120,Лист1!C120)</f>
        <v>0</v>
      </c>
      <c r="H120">
        <f>IF(I266&lt;25000,1,0)</f>
        <v>1</v>
      </c>
      <c r="I120" s="24">
        <f>PRODUCT(Лист1!C120,Лист1!E120)</f>
        <v>0</v>
      </c>
      <c r="J120">
        <f>IF(AND(G268=0,K266&lt;50000),1,0)</f>
        <v>0</v>
      </c>
      <c r="K120" s="24">
        <f>PRODUCT(Лист1!C120,Лист1!F120)</f>
        <v>0</v>
      </c>
      <c r="L120">
        <f>IF(AND(I268=0,G268=0),1,0)</f>
        <v>0</v>
      </c>
      <c r="M120">
        <f t="shared" si="1"/>
        <v>0</v>
      </c>
    </row>
    <row r="121" spans="7:13" ht="16.5" thickTop="1" thickBot="1">
      <c r="G121" s="24">
        <f>PRODUCT(Лист1!D121,Лист1!C121)</f>
        <v>0</v>
      </c>
      <c r="H121">
        <f>IF(I266&lt;25000,1,0)</f>
        <v>1</v>
      </c>
      <c r="I121" s="24">
        <f>PRODUCT(Лист1!C121,Лист1!E121)</f>
        <v>0</v>
      </c>
      <c r="J121">
        <f>IF(AND(G268=0,K266&lt;50000),1,0)</f>
        <v>0</v>
      </c>
      <c r="K121" s="24">
        <f>PRODUCT(Лист1!C121,Лист1!F121)</f>
        <v>0</v>
      </c>
      <c r="L121">
        <f>IF(AND(I268=0,G268=0),1,0)</f>
        <v>0</v>
      </c>
      <c r="M121">
        <f t="shared" si="1"/>
        <v>0</v>
      </c>
    </row>
    <row r="122" spans="7:13" ht="16.5" thickTop="1" thickBot="1">
      <c r="G122" s="24">
        <f>PRODUCT(Лист1!D122,Лист1!C122)</f>
        <v>0</v>
      </c>
      <c r="H122">
        <f>IF(I266&lt;25000,1,0)</f>
        <v>1</v>
      </c>
      <c r="I122" s="24">
        <f>PRODUCT(Лист1!C122,Лист1!E122)</f>
        <v>0</v>
      </c>
      <c r="J122">
        <f>IF(AND(G268=0,K266&lt;50000),1,0)</f>
        <v>0</v>
      </c>
      <c r="K122" s="24">
        <f>PRODUCT(Лист1!C122,Лист1!F122)</f>
        <v>0</v>
      </c>
      <c r="L122">
        <f>IF(AND(I268=0,G268=0),1,0)</f>
        <v>0</v>
      </c>
      <c r="M122">
        <f t="shared" si="1"/>
        <v>0</v>
      </c>
    </row>
    <row r="123" spans="7:13" ht="16.5" thickTop="1" thickBot="1">
      <c r="G123" s="24">
        <f>PRODUCT(Лист1!D123,Лист1!C123)</f>
        <v>0</v>
      </c>
      <c r="H123">
        <f>IF(I266&lt;25000,1,0)</f>
        <v>1</v>
      </c>
      <c r="I123" s="24">
        <f>PRODUCT(Лист1!C123,Лист1!E123)</f>
        <v>0</v>
      </c>
      <c r="J123">
        <f>IF(AND(G268=0,K266&lt;50000),1,0)</f>
        <v>0</v>
      </c>
      <c r="K123" s="24">
        <f>PRODUCT(Лист1!C123,Лист1!F123)</f>
        <v>0</v>
      </c>
      <c r="L123">
        <f>IF(AND(I268=0,G268=0),1,0)</f>
        <v>0</v>
      </c>
      <c r="M123">
        <f t="shared" si="1"/>
        <v>0</v>
      </c>
    </row>
    <row r="124" spans="7:13" ht="16.5" thickTop="1" thickBot="1">
      <c r="G124" s="24">
        <f>PRODUCT(Лист1!D124,Лист1!C124)</f>
        <v>0</v>
      </c>
      <c r="H124">
        <f>IF(I266&lt;25000,1,0)</f>
        <v>1</v>
      </c>
      <c r="I124" s="24">
        <f>PRODUCT(Лист1!C124,Лист1!E124)</f>
        <v>0</v>
      </c>
      <c r="J124">
        <f>IF(AND(G268=0,K266&lt;50000),1,0)</f>
        <v>0</v>
      </c>
      <c r="K124" s="24">
        <f>PRODUCT(Лист1!C124,Лист1!F124)</f>
        <v>0</v>
      </c>
      <c r="L124">
        <f>IF(AND(I268=0,G268=0),1,0)</f>
        <v>0</v>
      </c>
      <c r="M124">
        <f t="shared" si="1"/>
        <v>0</v>
      </c>
    </row>
    <row r="125" spans="7:13" ht="16.5" thickTop="1" thickBot="1">
      <c r="G125" s="24">
        <f>PRODUCT(Лист1!D125,Лист1!C125)</f>
        <v>0</v>
      </c>
      <c r="H125">
        <f>IF(I266&lt;25000,1,0)</f>
        <v>1</v>
      </c>
      <c r="I125" s="24">
        <f>PRODUCT(Лист1!C125,Лист1!E125)</f>
        <v>0</v>
      </c>
      <c r="J125">
        <f>IF(AND(G268=0,K266&lt;50000),1,0)</f>
        <v>0</v>
      </c>
      <c r="K125" s="24">
        <f>PRODUCT(Лист1!C125,Лист1!F125)</f>
        <v>0</v>
      </c>
      <c r="L125">
        <f>IF(AND(I268=0,G268=0),1,0)</f>
        <v>0</v>
      </c>
      <c r="M125">
        <f t="shared" si="1"/>
        <v>0</v>
      </c>
    </row>
    <row r="126" spans="7:13" ht="16.5" thickTop="1" thickBot="1">
      <c r="G126" s="24">
        <f>PRODUCT(Лист1!D126,Лист1!C126)</f>
        <v>0</v>
      </c>
      <c r="H126">
        <f>IF(I266&lt;25000,1,0)</f>
        <v>1</v>
      </c>
      <c r="I126" s="24">
        <f>PRODUCT(Лист1!C126,Лист1!E126)</f>
        <v>0</v>
      </c>
      <c r="J126">
        <f>IF(AND(G268=0,K266&lt;50000),1,0)</f>
        <v>0</v>
      </c>
      <c r="K126" s="24">
        <f>PRODUCT(Лист1!C126,Лист1!F126)</f>
        <v>0</v>
      </c>
      <c r="L126">
        <f>IF(AND(I268=0,G268=0),1,0)</f>
        <v>0</v>
      </c>
      <c r="M126">
        <f t="shared" si="1"/>
        <v>0</v>
      </c>
    </row>
    <row r="127" spans="7:13" ht="16.5" thickTop="1" thickBot="1">
      <c r="G127" s="24">
        <f>PRODUCT(Лист1!D127,Лист1!C127)</f>
        <v>0</v>
      </c>
      <c r="H127">
        <f>IF(I266&lt;25000,1,0)</f>
        <v>1</v>
      </c>
      <c r="I127" s="24">
        <f>PRODUCT(Лист1!C127,Лист1!E127)</f>
        <v>0</v>
      </c>
      <c r="J127">
        <f>IF(AND(G268=0,K266&lt;50000),1,0)</f>
        <v>0</v>
      </c>
      <c r="K127" s="24">
        <f>PRODUCT(Лист1!C127,Лист1!F127)</f>
        <v>0</v>
      </c>
      <c r="L127">
        <f>IF(AND(I268=0,G268=0),1,0)</f>
        <v>0</v>
      </c>
      <c r="M127">
        <f t="shared" si="1"/>
        <v>0</v>
      </c>
    </row>
    <row r="128" spans="7:13" ht="16.5" thickTop="1" thickBot="1">
      <c r="G128" s="24">
        <f>PRODUCT(Лист1!D128,Лист1!C128)</f>
        <v>0</v>
      </c>
      <c r="H128">
        <f>IF(I266&lt;25000,1,0)</f>
        <v>1</v>
      </c>
      <c r="I128" s="24">
        <f>PRODUCT(Лист1!C128,Лист1!E128)</f>
        <v>0</v>
      </c>
      <c r="J128">
        <f>IF(AND(G268=0,K266&lt;50000),1,0)</f>
        <v>0</v>
      </c>
      <c r="K128" s="24">
        <f>PRODUCT(Лист1!C128,Лист1!F128)</f>
        <v>0</v>
      </c>
      <c r="L128">
        <f>IF(AND(I268=0,G268=0),1,0)</f>
        <v>0</v>
      </c>
      <c r="M128">
        <f t="shared" si="1"/>
        <v>0</v>
      </c>
    </row>
    <row r="129" spans="7:13" ht="16.5" thickTop="1" thickBot="1">
      <c r="G129" s="24">
        <f>PRODUCT(Лист1!D129,Лист1!C129)</f>
        <v>0</v>
      </c>
      <c r="H129">
        <f>IF(I266&lt;25000,1,0)</f>
        <v>1</v>
      </c>
      <c r="I129" s="24">
        <f>PRODUCT(Лист1!C129,Лист1!E129)</f>
        <v>0</v>
      </c>
      <c r="J129">
        <f>IF(AND(G268=0,K266&lt;50000),1,0)</f>
        <v>0</v>
      </c>
      <c r="K129" s="24">
        <f>PRODUCT(Лист1!C129,Лист1!F129)</f>
        <v>0</v>
      </c>
      <c r="L129">
        <f>IF(AND(I268=0,G268=0),1,0)</f>
        <v>0</v>
      </c>
      <c r="M129">
        <f t="shared" si="1"/>
        <v>0</v>
      </c>
    </row>
    <row r="130" spans="7:13" ht="16.5" thickTop="1" thickBot="1">
      <c r="G130" s="24">
        <f>PRODUCT(Лист1!D130,Лист1!C130)</f>
        <v>0</v>
      </c>
      <c r="H130">
        <f>IF(I266&lt;25000,1,0)</f>
        <v>1</v>
      </c>
      <c r="I130" s="24">
        <f>PRODUCT(Лист1!C130,Лист1!E130)</f>
        <v>0</v>
      </c>
      <c r="J130">
        <f>IF(AND(G268=0,K266&lt;50000),1,0)</f>
        <v>0</v>
      </c>
      <c r="K130" s="24">
        <f>PRODUCT(Лист1!C130,Лист1!F130)</f>
        <v>0</v>
      </c>
      <c r="L130">
        <f>IF(AND(I268=0,G268=0),1,0)</f>
        <v>0</v>
      </c>
      <c r="M130">
        <f t="shared" si="1"/>
        <v>0</v>
      </c>
    </row>
    <row r="131" spans="7:13" ht="16.5" thickTop="1" thickBot="1">
      <c r="G131" s="24">
        <f>PRODUCT(Лист1!D131,Лист1!C131)</f>
        <v>0</v>
      </c>
      <c r="H131">
        <f>IF(I266&lt;25000,1,0)</f>
        <v>1</v>
      </c>
      <c r="I131" s="24">
        <f>PRODUCT(Лист1!C131,Лист1!E131)</f>
        <v>0</v>
      </c>
      <c r="J131">
        <f>IF(AND(G268=0,K266&lt;50000),1,0)</f>
        <v>0</v>
      </c>
      <c r="K131" s="24">
        <f>PRODUCT(Лист1!C131,Лист1!F131)</f>
        <v>0</v>
      </c>
      <c r="L131">
        <f>IF(AND(I268=0,G268=0),1,0)</f>
        <v>0</v>
      </c>
      <c r="M131">
        <f t="shared" si="1"/>
        <v>0</v>
      </c>
    </row>
    <row r="132" spans="7:13" ht="16.5" thickTop="1" thickBot="1">
      <c r="G132" s="24">
        <f>PRODUCT(Лист1!D132,Лист1!C132)</f>
        <v>0</v>
      </c>
      <c r="H132">
        <f>IF(I266&lt;25000,1,0)</f>
        <v>1</v>
      </c>
      <c r="I132" s="24">
        <f>PRODUCT(Лист1!C132,Лист1!E132)</f>
        <v>0</v>
      </c>
      <c r="J132">
        <f>IF(AND(G268=0,K266&lt;50000),1,0)</f>
        <v>0</v>
      </c>
      <c r="K132" s="24">
        <f>PRODUCT(Лист1!C132,Лист1!F132)</f>
        <v>0</v>
      </c>
      <c r="L132">
        <f>IF(AND(I268=0,G268=0),1,0)</f>
        <v>0</v>
      </c>
      <c r="M132">
        <f t="shared" si="1"/>
        <v>0</v>
      </c>
    </row>
    <row r="133" spans="7:13" ht="16.5" thickTop="1" thickBot="1">
      <c r="G133" s="24">
        <f>PRODUCT(Лист1!D133,Лист1!C133)</f>
        <v>0</v>
      </c>
      <c r="H133">
        <f>IF(I266&lt;25000,1,0)</f>
        <v>1</v>
      </c>
      <c r="I133" s="24">
        <f>PRODUCT(Лист1!C133,Лист1!E133)</f>
        <v>0</v>
      </c>
      <c r="J133">
        <f>IF(AND(G268=0,K266&lt;50000),1,0)</f>
        <v>0</v>
      </c>
      <c r="K133" s="24">
        <f>PRODUCT(Лист1!C133,Лист1!F133)</f>
        <v>0</v>
      </c>
      <c r="L133">
        <f>IF(AND(I268=0,G268=0),1,0)</f>
        <v>0</v>
      </c>
      <c r="M133">
        <f t="shared" si="1"/>
        <v>0</v>
      </c>
    </row>
    <row r="134" spans="7:13" ht="16.5" thickTop="1" thickBot="1">
      <c r="G134" s="24">
        <f>PRODUCT(Лист1!D134,Лист1!C134)</f>
        <v>0</v>
      </c>
      <c r="H134">
        <f>IF(I266&lt;25000,1,0)</f>
        <v>1</v>
      </c>
      <c r="I134" s="24">
        <f>PRODUCT(Лист1!C134,Лист1!E134)</f>
        <v>0</v>
      </c>
      <c r="J134">
        <f>IF(AND(G268=0,K266&lt;50000),1,0)</f>
        <v>0</v>
      </c>
      <c r="K134" s="24">
        <f>PRODUCT(Лист1!C134,Лист1!F134)</f>
        <v>0</v>
      </c>
      <c r="L134">
        <f>IF(AND(I268=0,G268=0),1,0)</f>
        <v>0</v>
      </c>
      <c r="M134">
        <f t="shared" ref="M134:M197" si="2">G134*H134+I134*J134+K134*L134</f>
        <v>0</v>
      </c>
    </row>
    <row r="135" spans="7:13" ht="16.5" thickTop="1" thickBot="1">
      <c r="G135" s="24">
        <f>PRODUCT(Лист1!D135,Лист1!C135)</f>
        <v>0</v>
      </c>
      <c r="H135">
        <f>IF(I266&lt;25000,1,0)</f>
        <v>1</v>
      </c>
      <c r="I135" s="24">
        <f>PRODUCT(Лист1!C135,Лист1!E135)</f>
        <v>0</v>
      </c>
      <c r="J135">
        <f>IF(AND(G268=0,K266&lt;50000),1,0)</f>
        <v>0</v>
      </c>
      <c r="K135" s="24">
        <f>PRODUCT(Лист1!C135,Лист1!F135)</f>
        <v>0</v>
      </c>
      <c r="L135">
        <f>IF(AND(I268=0,G268=0),1,0)</f>
        <v>0</v>
      </c>
      <c r="M135">
        <f t="shared" si="2"/>
        <v>0</v>
      </c>
    </row>
    <row r="136" spans="7:13" ht="16.5" thickTop="1" thickBot="1">
      <c r="G136" s="24">
        <f>PRODUCT(Лист1!D136,Лист1!C136)</f>
        <v>0</v>
      </c>
      <c r="H136">
        <f>IF(I266&lt;25000,1,0)</f>
        <v>1</v>
      </c>
      <c r="I136" s="24">
        <f>PRODUCT(Лист1!C136,Лист1!E136)</f>
        <v>0</v>
      </c>
      <c r="J136">
        <f>IF(AND(G268=0,K266&lt;50000),1,0)</f>
        <v>0</v>
      </c>
      <c r="K136" s="24">
        <f>PRODUCT(Лист1!C136,Лист1!F136)</f>
        <v>0</v>
      </c>
      <c r="L136">
        <f>IF(AND(I268=0,G268=0),1,0)</f>
        <v>0</v>
      </c>
      <c r="M136">
        <f t="shared" si="2"/>
        <v>0</v>
      </c>
    </row>
    <row r="137" spans="7:13" ht="16.5" thickTop="1" thickBot="1">
      <c r="G137" s="24">
        <f>PRODUCT(Лист1!D137,Лист1!C137)</f>
        <v>0</v>
      </c>
      <c r="H137">
        <f>IF(I266&lt;25000,1,0)</f>
        <v>1</v>
      </c>
      <c r="I137" s="24">
        <f>PRODUCT(Лист1!C137,Лист1!E137)</f>
        <v>0</v>
      </c>
      <c r="J137">
        <f>IF(AND(G268=0,K266&lt;50000),1,0)</f>
        <v>0</v>
      </c>
      <c r="K137" s="24">
        <f>PRODUCT(Лист1!C137,Лист1!F137)</f>
        <v>0</v>
      </c>
      <c r="L137">
        <f>IF(AND(I268=0,G268=0),1,0)</f>
        <v>0</v>
      </c>
      <c r="M137">
        <f t="shared" si="2"/>
        <v>0</v>
      </c>
    </row>
    <row r="138" spans="7:13" ht="16.5" thickTop="1" thickBot="1">
      <c r="G138" s="24">
        <f>PRODUCT(Лист1!D138,Лист1!C138)</f>
        <v>0</v>
      </c>
      <c r="H138">
        <f>IF(I266&lt;25000,1,0)</f>
        <v>1</v>
      </c>
      <c r="I138" s="24">
        <f>PRODUCT(Лист1!C138,Лист1!E138)</f>
        <v>0</v>
      </c>
      <c r="J138">
        <f>IF(AND(G268=0,K266&lt;50000),1,0)</f>
        <v>0</v>
      </c>
      <c r="K138" s="24">
        <f>PRODUCT(Лист1!C138,Лист1!F138)</f>
        <v>0</v>
      </c>
      <c r="L138">
        <f>IF(AND(I268=0,G268=0),1,0)</f>
        <v>0</v>
      </c>
      <c r="M138">
        <f t="shared" si="2"/>
        <v>0</v>
      </c>
    </row>
    <row r="139" spans="7:13" ht="16.5" thickTop="1" thickBot="1">
      <c r="G139" s="24">
        <f>PRODUCT(Лист1!D139,Лист1!C139)</f>
        <v>0</v>
      </c>
      <c r="H139">
        <f>IF(I266&lt;25000,1,0)</f>
        <v>1</v>
      </c>
      <c r="I139" s="24">
        <f>PRODUCT(Лист1!C139,Лист1!E139)</f>
        <v>0</v>
      </c>
      <c r="J139">
        <f>IF(AND(G268=0,K266&lt;50000),1,0)</f>
        <v>0</v>
      </c>
      <c r="K139" s="24">
        <f>PRODUCT(Лист1!C139,Лист1!F139)</f>
        <v>0</v>
      </c>
      <c r="L139">
        <f>IF(AND(I268=0,G268=0),1,0)</f>
        <v>0</v>
      </c>
      <c r="M139">
        <f t="shared" si="2"/>
        <v>0</v>
      </c>
    </row>
    <row r="140" spans="7:13" ht="16.5" thickTop="1" thickBot="1">
      <c r="G140" s="24">
        <f>PRODUCT(Лист1!D140,Лист1!C140)</f>
        <v>0</v>
      </c>
      <c r="H140">
        <f>IF(I266&lt;25000,1,0)</f>
        <v>1</v>
      </c>
      <c r="I140" s="24">
        <f>PRODUCT(Лист1!C140,Лист1!E140)</f>
        <v>0</v>
      </c>
      <c r="J140">
        <f>IF(AND(G268=0,K266&lt;50000),1,0)</f>
        <v>0</v>
      </c>
      <c r="K140" s="24">
        <f>PRODUCT(Лист1!C140,Лист1!F140)</f>
        <v>0</v>
      </c>
      <c r="L140">
        <f>IF(AND(I268=0,G268=0),1,0)</f>
        <v>0</v>
      </c>
      <c r="M140">
        <f t="shared" si="2"/>
        <v>0</v>
      </c>
    </row>
    <row r="141" spans="7:13" ht="16.5" thickTop="1" thickBot="1">
      <c r="G141" s="24">
        <f>PRODUCT(Лист1!D141,Лист1!C141)</f>
        <v>0</v>
      </c>
      <c r="H141">
        <f>IF(I266&lt;25000,1,0)</f>
        <v>1</v>
      </c>
      <c r="I141" s="24">
        <f>PRODUCT(Лист1!C141,Лист1!E141)</f>
        <v>0</v>
      </c>
      <c r="J141">
        <f>IF(AND(G268=0,K266&lt;50000),1,0)</f>
        <v>0</v>
      </c>
      <c r="K141" s="24">
        <f>PRODUCT(Лист1!C141,Лист1!F141)</f>
        <v>0</v>
      </c>
      <c r="L141">
        <f>IF(AND(I268=0,G268=0),1,0)</f>
        <v>0</v>
      </c>
      <c r="M141">
        <f t="shared" si="2"/>
        <v>0</v>
      </c>
    </row>
    <row r="142" spans="7:13" ht="16.5" thickTop="1" thickBot="1">
      <c r="G142" s="24">
        <f>PRODUCT(Лист1!D142,Лист1!C142)</f>
        <v>0</v>
      </c>
      <c r="H142">
        <f>IF(I266&lt;25000,1,0)</f>
        <v>1</v>
      </c>
      <c r="I142" s="24">
        <f>PRODUCT(Лист1!C142,Лист1!E142)</f>
        <v>0</v>
      </c>
      <c r="J142">
        <f>IF(AND(G268=0,K266&lt;50000),1,0)</f>
        <v>0</v>
      </c>
      <c r="K142" s="24">
        <f>PRODUCT(Лист1!C142,Лист1!F142)</f>
        <v>0</v>
      </c>
      <c r="L142">
        <f>IF(AND(I268=0,G268=0),1,0)</f>
        <v>0</v>
      </c>
      <c r="M142">
        <f t="shared" si="2"/>
        <v>0</v>
      </c>
    </row>
    <row r="143" spans="7:13" ht="16.5" thickTop="1" thickBot="1">
      <c r="G143" s="24">
        <f>PRODUCT(Лист1!D143,Лист1!C143)</f>
        <v>0</v>
      </c>
      <c r="H143">
        <f>IF(I266&lt;25000,1,0)</f>
        <v>1</v>
      </c>
      <c r="I143" s="24">
        <f>PRODUCT(Лист1!C143,Лист1!E143)</f>
        <v>0</v>
      </c>
      <c r="J143">
        <f>IF(AND(G268=0,K266&lt;50000),1,0)</f>
        <v>0</v>
      </c>
      <c r="K143" s="24">
        <f>PRODUCT(Лист1!C143,Лист1!F143)</f>
        <v>0</v>
      </c>
      <c r="L143">
        <f>IF(AND(I268=0,G268=0),1,0)</f>
        <v>0</v>
      </c>
      <c r="M143">
        <f t="shared" si="2"/>
        <v>0</v>
      </c>
    </row>
    <row r="144" spans="7:13" ht="16.5" thickTop="1" thickBot="1">
      <c r="G144" s="24">
        <f>PRODUCT(Лист1!D144,Лист1!C144)</f>
        <v>0</v>
      </c>
      <c r="H144">
        <f>IF(I266&lt;25000,1,0)</f>
        <v>1</v>
      </c>
      <c r="I144" s="24">
        <f>PRODUCT(Лист1!C144,Лист1!E144)</f>
        <v>0</v>
      </c>
      <c r="J144">
        <f>IF(AND(G268=0,K266&lt;50000),1,0)</f>
        <v>0</v>
      </c>
      <c r="K144" s="24">
        <f>PRODUCT(Лист1!C144,Лист1!F144)</f>
        <v>0</v>
      </c>
      <c r="L144">
        <f>IF(AND(I268=0,G268=0),1,0)</f>
        <v>0</v>
      </c>
      <c r="M144">
        <f t="shared" si="2"/>
        <v>0</v>
      </c>
    </row>
    <row r="145" spans="7:13" ht="16.5" thickTop="1" thickBot="1">
      <c r="G145" s="24">
        <f>PRODUCT(Лист1!D145,Лист1!C145)</f>
        <v>0</v>
      </c>
      <c r="H145">
        <f>IF(I266&lt;25000,1,0)</f>
        <v>1</v>
      </c>
      <c r="I145" s="24">
        <f>PRODUCT(Лист1!C145,Лист1!E145)</f>
        <v>0</v>
      </c>
      <c r="J145">
        <f>IF(AND(G268=0,K266&lt;50000),1,0)</f>
        <v>0</v>
      </c>
      <c r="K145" s="24">
        <f>PRODUCT(Лист1!C145,Лист1!F145)</f>
        <v>0</v>
      </c>
      <c r="L145">
        <f>IF(AND(I268=0,G268=0),1,0)</f>
        <v>0</v>
      </c>
      <c r="M145">
        <f t="shared" si="2"/>
        <v>0</v>
      </c>
    </row>
    <row r="146" spans="7:13" ht="16.5" thickTop="1" thickBot="1">
      <c r="G146" s="24">
        <f>PRODUCT(Лист1!D146,Лист1!C146)</f>
        <v>0</v>
      </c>
      <c r="H146">
        <f>IF(I266&lt;25000,1,0)</f>
        <v>1</v>
      </c>
      <c r="I146" s="24">
        <f>PRODUCT(Лист1!C146,Лист1!E146)</f>
        <v>0</v>
      </c>
      <c r="J146">
        <f>IF(AND(G268=0,K266&lt;50000),1,0)</f>
        <v>0</v>
      </c>
      <c r="K146" s="24">
        <f>PRODUCT(Лист1!C146,Лист1!F146)</f>
        <v>0</v>
      </c>
      <c r="L146">
        <f>IF(AND(I268=0,G268=0),1,0)</f>
        <v>0</v>
      </c>
      <c r="M146">
        <f t="shared" si="2"/>
        <v>0</v>
      </c>
    </row>
    <row r="147" spans="7:13" ht="16.5" thickTop="1" thickBot="1">
      <c r="G147" s="24">
        <f>PRODUCT(Лист1!D147,Лист1!C147)</f>
        <v>0</v>
      </c>
      <c r="H147">
        <f>IF(I266&lt;25000,1,0)</f>
        <v>1</v>
      </c>
      <c r="I147" s="24">
        <f>PRODUCT(Лист1!C147,Лист1!E147)</f>
        <v>0</v>
      </c>
      <c r="J147">
        <f>IF(AND(G268=0,K266&lt;50000),1,0)</f>
        <v>0</v>
      </c>
      <c r="K147" s="24">
        <f>PRODUCT(Лист1!C147,Лист1!F147)</f>
        <v>0</v>
      </c>
      <c r="L147">
        <f>IF(AND(I268=0,G268=0),1,0)</f>
        <v>0</v>
      </c>
      <c r="M147">
        <f t="shared" si="2"/>
        <v>0</v>
      </c>
    </row>
    <row r="148" spans="7:13" ht="16.5" thickTop="1" thickBot="1">
      <c r="G148" s="24">
        <f>PRODUCT(Лист1!D148,Лист1!C148)</f>
        <v>0</v>
      </c>
      <c r="H148">
        <f>IF(I266&lt;25000,1,0)</f>
        <v>1</v>
      </c>
      <c r="I148" s="24">
        <f>PRODUCT(Лист1!C148,Лист1!E148)</f>
        <v>0</v>
      </c>
      <c r="J148">
        <f>IF(AND(G268=0,K266&lt;50000),1,0)</f>
        <v>0</v>
      </c>
      <c r="K148" s="24">
        <f>PRODUCT(Лист1!C148,Лист1!F148)</f>
        <v>0</v>
      </c>
      <c r="L148">
        <f>IF(AND(I268=0,G268=0),1,0)</f>
        <v>0</v>
      </c>
      <c r="M148">
        <f t="shared" si="2"/>
        <v>0</v>
      </c>
    </row>
    <row r="149" spans="7:13" ht="16.5" thickTop="1" thickBot="1">
      <c r="G149" s="24">
        <f>PRODUCT(Лист1!D149,Лист1!C149)</f>
        <v>0</v>
      </c>
      <c r="H149">
        <f>IF(I266&lt;25000,1,0)</f>
        <v>1</v>
      </c>
      <c r="I149" s="24">
        <f>PRODUCT(Лист1!C149,Лист1!E149)</f>
        <v>0</v>
      </c>
      <c r="J149">
        <f>IF(AND(G268=0,K266&lt;50000),1,0)</f>
        <v>0</v>
      </c>
      <c r="K149" s="24">
        <f>PRODUCT(Лист1!C149,Лист1!F149)</f>
        <v>0</v>
      </c>
      <c r="L149">
        <f>IF(AND(I268=0,G268=0),1,0)</f>
        <v>0</v>
      </c>
      <c r="M149">
        <f t="shared" si="2"/>
        <v>0</v>
      </c>
    </row>
    <row r="150" spans="7:13" ht="16.5" thickTop="1" thickBot="1">
      <c r="G150" s="24">
        <f>PRODUCT(Лист1!D150,Лист1!C150)</f>
        <v>0</v>
      </c>
      <c r="H150">
        <f>IF(I266&lt;25000,1,0)</f>
        <v>1</v>
      </c>
      <c r="I150" s="24">
        <f>PRODUCT(Лист1!C150,Лист1!E150)</f>
        <v>0</v>
      </c>
      <c r="J150">
        <f>IF(AND(G268=0,K266&lt;50000),1,0)</f>
        <v>0</v>
      </c>
      <c r="K150" s="24">
        <f>PRODUCT(Лист1!C150,Лист1!F150)</f>
        <v>0</v>
      </c>
      <c r="L150">
        <f>IF(AND(I268=0,G268=0),1,0)</f>
        <v>0</v>
      </c>
      <c r="M150">
        <f t="shared" si="2"/>
        <v>0</v>
      </c>
    </row>
    <row r="151" spans="7:13" ht="16.5" thickTop="1" thickBot="1">
      <c r="G151" s="24">
        <f>PRODUCT(Лист1!D151,Лист1!C151)</f>
        <v>0</v>
      </c>
      <c r="H151">
        <f>IF(I266&lt;25000,1,0)</f>
        <v>1</v>
      </c>
      <c r="I151" s="24">
        <f>PRODUCT(Лист1!C151,Лист1!E151)</f>
        <v>0</v>
      </c>
      <c r="J151">
        <f>IF(AND(G268=0,K266&lt;50000),1,0)</f>
        <v>0</v>
      </c>
      <c r="K151" s="24">
        <f>PRODUCT(Лист1!C151,Лист1!F151)</f>
        <v>0</v>
      </c>
      <c r="L151">
        <f>IF(AND(I268=0,G268=0),1,0)</f>
        <v>0</v>
      </c>
      <c r="M151">
        <f t="shared" si="2"/>
        <v>0</v>
      </c>
    </row>
    <row r="152" spans="7:13" ht="16.5" thickTop="1" thickBot="1">
      <c r="G152" s="24">
        <f>PRODUCT(Лист1!D152,Лист1!C152)</f>
        <v>0</v>
      </c>
      <c r="H152">
        <f>IF(I266&lt;25000,1,0)</f>
        <v>1</v>
      </c>
      <c r="I152" s="24">
        <f>PRODUCT(Лист1!C152,Лист1!E152)</f>
        <v>0</v>
      </c>
      <c r="J152">
        <f>IF(AND(G268=0,K266&lt;50000),1,0)</f>
        <v>0</v>
      </c>
      <c r="K152" s="24">
        <f>PRODUCT(Лист1!C152,Лист1!F152)</f>
        <v>0</v>
      </c>
      <c r="L152">
        <f>IF(AND(I268=0,G268=0),1,0)</f>
        <v>0</v>
      </c>
      <c r="M152">
        <f t="shared" si="2"/>
        <v>0</v>
      </c>
    </row>
    <row r="153" spans="7:13" ht="16.5" thickTop="1" thickBot="1">
      <c r="G153" s="24">
        <f>PRODUCT(Лист1!D153,Лист1!C153)</f>
        <v>0</v>
      </c>
      <c r="H153">
        <f>IF(I266&lt;25000,1,0)</f>
        <v>1</v>
      </c>
      <c r="I153" s="24">
        <f>PRODUCT(Лист1!C153,Лист1!E153)</f>
        <v>0</v>
      </c>
      <c r="J153">
        <f>IF(AND(G268=0,K266&lt;50000),1,0)</f>
        <v>0</v>
      </c>
      <c r="K153" s="24">
        <f>PRODUCT(Лист1!C153,Лист1!F153)</f>
        <v>0</v>
      </c>
      <c r="L153">
        <f>IF(AND(I268=0,G268=0),1,0)</f>
        <v>0</v>
      </c>
      <c r="M153">
        <f t="shared" si="2"/>
        <v>0</v>
      </c>
    </row>
    <row r="154" spans="7:13" ht="16.5" thickTop="1" thickBot="1">
      <c r="G154" s="24">
        <f>PRODUCT(Лист1!D154,Лист1!C154)</f>
        <v>0</v>
      </c>
      <c r="H154">
        <f>IF(I266&lt;25000,1,0)</f>
        <v>1</v>
      </c>
      <c r="I154" s="24">
        <f>PRODUCT(Лист1!C154,Лист1!E154)</f>
        <v>0</v>
      </c>
      <c r="J154">
        <f>IF(AND(G268=0,K266&lt;50000),1,0)</f>
        <v>0</v>
      </c>
      <c r="K154" s="24">
        <f>PRODUCT(Лист1!C154,Лист1!F154)</f>
        <v>0</v>
      </c>
      <c r="L154">
        <f>IF(AND(I268=0,G268=0),1,0)</f>
        <v>0</v>
      </c>
      <c r="M154">
        <f t="shared" si="2"/>
        <v>0</v>
      </c>
    </row>
    <row r="155" spans="7:13" ht="16.5" thickTop="1" thickBot="1">
      <c r="G155" s="24">
        <f>PRODUCT(Лист1!D155,Лист1!C155)</f>
        <v>0</v>
      </c>
      <c r="H155">
        <f>IF(I266&lt;25000,1,0)</f>
        <v>1</v>
      </c>
      <c r="I155" s="24">
        <f>PRODUCT(Лист1!C155,Лист1!E155)</f>
        <v>0</v>
      </c>
      <c r="J155">
        <f>IF(AND(G268=0,K266&lt;50000),1,0)</f>
        <v>0</v>
      </c>
      <c r="K155" s="24">
        <f>PRODUCT(Лист1!C155,Лист1!F155)</f>
        <v>0</v>
      </c>
      <c r="L155">
        <f>IF(AND(I268=0,G268=0),1,0)</f>
        <v>0</v>
      </c>
      <c r="M155">
        <f t="shared" si="2"/>
        <v>0</v>
      </c>
    </row>
    <row r="156" spans="7:13" ht="16.5" thickTop="1" thickBot="1">
      <c r="G156" s="24">
        <f>PRODUCT(Лист1!D156,Лист1!C156)</f>
        <v>0</v>
      </c>
      <c r="H156">
        <f>IF(I266&lt;25000,1,0)</f>
        <v>1</v>
      </c>
      <c r="I156" s="24">
        <f>PRODUCT(Лист1!C156,Лист1!E156)</f>
        <v>0</v>
      </c>
      <c r="J156">
        <f>IF(AND(G268=0,K266&lt;50000),1,0)</f>
        <v>0</v>
      </c>
      <c r="K156" s="24">
        <f>PRODUCT(Лист1!C156,Лист1!F156)</f>
        <v>0</v>
      </c>
      <c r="L156">
        <f>IF(AND(I268=0,G268=0),1,0)</f>
        <v>0</v>
      </c>
      <c r="M156">
        <f t="shared" si="2"/>
        <v>0</v>
      </c>
    </row>
    <row r="157" spans="7:13" ht="16.5" thickTop="1" thickBot="1">
      <c r="G157" s="24">
        <f>PRODUCT(Лист1!D157,Лист1!C157)</f>
        <v>0</v>
      </c>
      <c r="H157">
        <f>IF(I266&lt;25000,1,0)</f>
        <v>1</v>
      </c>
      <c r="I157" s="24">
        <f>PRODUCT(Лист1!C157,Лист1!E157)</f>
        <v>0</v>
      </c>
      <c r="J157">
        <f>IF(AND(G268=0,K266&lt;50000),1,0)</f>
        <v>0</v>
      </c>
      <c r="K157" s="24">
        <f>PRODUCT(Лист1!C157,Лист1!F157)</f>
        <v>0</v>
      </c>
      <c r="L157">
        <f>IF(AND(I268=0,G268=0),1,0)</f>
        <v>0</v>
      </c>
      <c r="M157">
        <f t="shared" si="2"/>
        <v>0</v>
      </c>
    </row>
    <row r="158" spans="7:13" ht="16.5" thickTop="1" thickBot="1">
      <c r="G158" s="24">
        <f>PRODUCT(Лист1!D158,Лист1!C158)</f>
        <v>0</v>
      </c>
      <c r="H158">
        <f>IF(I266&lt;25000,1,0)</f>
        <v>1</v>
      </c>
      <c r="I158" s="24">
        <f>PRODUCT(Лист1!C158,Лист1!E158)</f>
        <v>0</v>
      </c>
      <c r="J158">
        <f>IF(AND(G268=0,K266&lt;50000),1,0)</f>
        <v>0</v>
      </c>
      <c r="K158" s="24">
        <f>PRODUCT(Лист1!C158,Лист1!F158)</f>
        <v>0</v>
      </c>
      <c r="L158">
        <f>IF(AND(I268=0,G268=0),1,0)</f>
        <v>0</v>
      </c>
      <c r="M158">
        <f t="shared" si="2"/>
        <v>0</v>
      </c>
    </row>
    <row r="159" spans="7:13" ht="16.5" thickTop="1" thickBot="1">
      <c r="G159" s="24">
        <f>PRODUCT(Лист1!D159,Лист1!C159)</f>
        <v>0</v>
      </c>
      <c r="H159">
        <f>IF(I266&lt;25000,1,0)</f>
        <v>1</v>
      </c>
      <c r="I159" s="24">
        <f>PRODUCT(Лист1!C159,Лист1!E159)</f>
        <v>0</v>
      </c>
      <c r="J159">
        <f>IF(AND(G268=0,K266&lt;50000),1,0)</f>
        <v>0</v>
      </c>
      <c r="K159" s="24">
        <f>PRODUCT(Лист1!C159,Лист1!F159)</f>
        <v>0</v>
      </c>
      <c r="L159">
        <f>IF(AND(I268=0,G268=0),1,0)</f>
        <v>0</v>
      </c>
      <c r="M159">
        <f t="shared" si="2"/>
        <v>0</v>
      </c>
    </row>
    <row r="160" spans="7:13" ht="16.5" thickTop="1" thickBot="1">
      <c r="G160" s="24">
        <f>PRODUCT(Лист1!D160,Лист1!C160)</f>
        <v>0</v>
      </c>
      <c r="H160">
        <f>IF(I266&lt;25000,1,0)</f>
        <v>1</v>
      </c>
      <c r="I160" s="24">
        <f>PRODUCT(Лист1!C160,Лист1!E160)</f>
        <v>0</v>
      </c>
      <c r="J160">
        <f>IF(AND(G268=0,K266&lt;50000),1,0)</f>
        <v>0</v>
      </c>
      <c r="K160" s="24">
        <f>PRODUCT(Лист1!C160,Лист1!F160)</f>
        <v>0</v>
      </c>
      <c r="L160">
        <f>IF(AND(I268=0,G268=0),1,0)</f>
        <v>0</v>
      </c>
      <c r="M160">
        <f t="shared" si="2"/>
        <v>0</v>
      </c>
    </row>
    <row r="161" spans="7:13" ht="16.5" thickTop="1" thickBot="1">
      <c r="G161" s="24">
        <f>PRODUCT(Лист1!D161,Лист1!C161)</f>
        <v>0</v>
      </c>
      <c r="H161">
        <f>IF(I266&lt;25000,1,0)</f>
        <v>1</v>
      </c>
      <c r="I161" s="24">
        <f>PRODUCT(Лист1!C161,Лист1!E161)</f>
        <v>0</v>
      </c>
      <c r="J161">
        <f>IF(AND(G268=0,K266&lt;50000),1,0)</f>
        <v>0</v>
      </c>
      <c r="K161" s="24">
        <f>PRODUCT(Лист1!C161,Лист1!F161)</f>
        <v>0</v>
      </c>
      <c r="L161">
        <f>IF(AND(I268=0,G268=0),1,0)</f>
        <v>0</v>
      </c>
      <c r="M161">
        <f t="shared" si="2"/>
        <v>0</v>
      </c>
    </row>
    <row r="162" spans="7:13" ht="16.5" thickTop="1" thickBot="1">
      <c r="G162" s="24">
        <f>PRODUCT(Лист1!D162,Лист1!C162)</f>
        <v>0</v>
      </c>
      <c r="H162">
        <f>IF(I266&lt;25000,1,0)</f>
        <v>1</v>
      </c>
      <c r="I162" s="24">
        <f>PRODUCT(Лист1!C162,Лист1!E162)</f>
        <v>0</v>
      </c>
      <c r="J162">
        <f>IF(AND(G268=0,K266&lt;50000),1,0)</f>
        <v>0</v>
      </c>
      <c r="K162" s="24">
        <f>PRODUCT(Лист1!C162,Лист1!F162)</f>
        <v>0</v>
      </c>
      <c r="L162">
        <f>IF(AND(I268=0,G268=0),1,0)</f>
        <v>0</v>
      </c>
      <c r="M162">
        <f t="shared" si="2"/>
        <v>0</v>
      </c>
    </row>
    <row r="163" spans="7:13" ht="16.5" thickTop="1" thickBot="1">
      <c r="G163" s="24">
        <f>PRODUCT(Лист1!D163,Лист1!C163)</f>
        <v>0</v>
      </c>
      <c r="H163">
        <f>IF(I266&lt;25000,1,0)</f>
        <v>1</v>
      </c>
      <c r="I163" s="24">
        <f>PRODUCT(Лист1!C163,Лист1!E163)</f>
        <v>0</v>
      </c>
      <c r="J163">
        <f>IF(AND(G268=0,K266&lt;50000),1,0)</f>
        <v>0</v>
      </c>
      <c r="K163" s="24">
        <f>PRODUCT(Лист1!C163,Лист1!F163)</f>
        <v>0</v>
      </c>
      <c r="L163">
        <f>IF(AND(I268=0,G268=0),1,0)</f>
        <v>0</v>
      </c>
      <c r="M163">
        <f t="shared" si="2"/>
        <v>0</v>
      </c>
    </row>
    <row r="164" spans="7:13" ht="16.5" thickTop="1" thickBot="1">
      <c r="G164" s="24">
        <f>PRODUCT(Лист1!D164,Лист1!C164)</f>
        <v>0</v>
      </c>
      <c r="H164">
        <f>IF(I266&lt;25000,1,0)</f>
        <v>1</v>
      </c>
      <c r="I164" s="24">
        <f>PRODUCT(Лист1!C164,Лист1!E164)</f>
        <v>0</v>
      </c>
      <c r="J164">
        <f>IF(AND(G268=0,K266&lt;50000),1,0)</f>
        <v>0</v>
      </c>
      <c r="K164" s="24">
        <f>PRODUCT(Лист1!C164,Лист1!F164)</f>
        <v>0</v>
      </c>
      <c r="L164">
        <f>IF(AND(I268=0,G268=0),1,0)</f>
        <v>0</v>
      </c>
      <c r="M164">
        <f t="shared" si="2"/>
        <v>0</v>
      </c>
    </row>
    <row r="165" spans="7:13" ht="16.5" thickTop="1" thickBot="1">
      <c r="G165" s="24">
        <f>PRODUCT(Лист1!D165,Лист1!C165)</f>
        <v>0</v>
      </c>
      <c r="H165">
        <f>IF(I266&lt;25000,1,0)</f>
        <v>1</v>
      </c>
      <c r="I165" s="24">
        <f>PRODUCT(Лист1!C165,Лист1!E165)</f>
        <v>0</v>
      </c>
      <c r="J165">
        <f>IF(AND(G268=0,K266&lt;50000),1,0)</f>
        <v>0</v>
      </c>
      <c r="K165" s="24">
        <f>PRODUCT(Лист1!C165,Лист1!F165)</f>
        <v>0</v>
      </c>
      <c r="L165">
        <f>IF(AND(I268=0,G268=0),1,0)</f>
        <v>0</v>
      </c>
      <c r="M165">
        <f t="shared" si="2"/>
        <v>0</v>
      </c>
    </row>
    <row r="166" spans="7:13" ht="16.5" thickTop="1" thickBot="1">
      <c r="G166" s="24">
        <f>PRODUCT(Лист1!D166,Лист1!C166)</f>
        <v>0</v>
      </c>
      <c r="H166">
        <f>IF(I266&lt;25000,1,0)</f>
        <v>1</v>
      </c>
      <c r="I166" s="24">
        <f>PRODUCT(Лист1!C166,Лист1!E166)</f>
        <v>0</v>
      </c>
      <c r="J166">
        <f>IF(AND(G268=0,K266&lt;50000),1,0)</f>
        <v>0</v>
      </c>
      <c r="K166" s="24">
        <f>PRODUCT(Лист1!C166,Лист1!F166)</f>
        <v>0</v>
      </c>
      <c r="L166">
        <f>IF(AND(I268=0,G268=0),1,0)</f>
        <v>0</v>
      </c>
      <c r="M166">
        <f t="shared" si="2"/>
        <v>0</v>
      </c>
    </row>
    <row r="167" spans="7:13" ht="16.5" thickTop="1" thickBot="1">
      <c r="G167" s="24">
        <f>PRODUCT(Лист1!D167,Лист1!C167)</f>
        <v>0</v>
      </c>
      <c r="H167">
        <f>IF(I266&lt;25000,1,0)</f>
        <v>1</v>
      </c>
      <c r="I167" s="24">
        <f>PRODUCT(Лист1!C167,Лист1!E167)</f>
        <v>0</v>
      </c>
      <c r="J167">
        <f>IF(AND(G268=0,K266&lt;50000),1,0)</f>
        <v>0</v>
      </c>
      <c r="K167" s="24">
        <f>PRODUCT(Лист1!C167,Лист1!F167)</f>
        <v>0</v>
      </c>
      <c r="L167">
        <f>IF(AND(I268=0,G268=0),1,0)</f>
        <v>0</v>
      </c>
      <c r="M167">
        <f t="shared" si="2"/>
        <v>0</v>
      </c>
    </row>
    <row r="168" spans="7:13" ht="16.5" thickTop="1" thickBot="1">
      <c r="G168" s="24">
        <f>PRODUCT(Лист1!D168,Лист1!C168)</f>
        <v>0</v>
      </c>
      <c r="H168">
        <f>IF(I266&lt;25000,1,0)</f>
        <v>1</v>
      </c>
      <c r="I168" s="24">
        <f>PRODUCT(Лист1!C168,Лист1!E168)</f>
        <v>0</v>
      </c>
      <c r="J168">
        <f>IF(AND(G268=0,K266&lt;50000),1,0)</f>
        <v>0</v>
      </c>
      <c r="K168" s="24">
        <f>PRODUCT(Лист1!C168,Лист1!F168)</f>
        <v>0</v>
      </c>
      <c r="L168">
        <f>IF(AND(I268=0,G268=0),1,0)</f>
        <v>0</v>
      </c>
      <c r="M168">
        <f t="shared" si="2"/>
        <v>0</v>
      </c>
    </row>
    <row r="169" spans="7:13" ht="16.5" thickTop="1" thickBot="1">
      <c r="G169" s="24">
        <f>PRODUCT(Лист1!D169,Лист1!C169)</f>
        <v>0</v>
      </c>
      <c r="H169">
        <f>IF(I266&lt;25000,1,0)</f>
        <v>1</v>
      </c>
      <c r="I169" s="24">
        <f>PRODUCT(Лист1!C169,Лист1!E169)</f>
        <v>0</v>
      </c>
      <c r="J169">
        <f>IF(AND(G268=0,K266&lt;50000),1,0)</f>
        <v>0</v>
      </c>
      <c r="K169" s="24">
        <f>PRODUCT(Лист1!C169,Лист1!F169)</f>
        <v>0</v>
      </c>
      <c r="L169">
        <f>IF(AND(I268=0,G268=0),1,0)</f>
        <v>0</v>
      </c>
      <c r="M169">
        <f t="shared" si="2"/>
        <v>0</v>
      </c>
    </row>
    <row r="170" spans="7:13" ht="16.5" thickTop="1" thickBot="1">
      <c r="G170" s="24">
        <f>PRODUCT(Лист1!D170,Лист1!C170)</f>
        <v>0</v>
      </c>
      <c r="H170">
        <f>IF(I266&lt;25000,1,0)</f>
        <v>1</v>
      </c>
      <c r="I170" s="24">
        <f>PRODUCT(Лист1!C170,Лист1!E170)</f>
        <v>0</v>
      </c>
      <c r="J170">
        <f>IF(AND(G268=0,K266&lt;50000),1,0)</f>
        <v>0</v>
      </c>
      <c r="K170" s="24">
        <f>PRODUCT(Лист1!C170,Лист1!F170)</f>
        <v>0</v>
      </c>
      <c r="L170">
        <f>IF(AND(I268=0,G268=0),1,0)</f>
        <v>0</v>
      </c>
      <c r="M170">
        <f t="shared" si="2"/>
        <v>0</v>
      </c>
    </row>
    <row r="171" spans="7:13" ht="16.5" thickTop="1" thickBot="1">
      <c r="G171" s="24">
        <f>PRODUCT(Лист1!D171,Лист1!C171)</f>
        <v>0</v>
      </c>
      <c r="H171">
        <f>IF(I266&lt;25000,1,0)</f>
        <v>1</v>
      </c>
      <c r="I171" s="24">
        <f>PRODUCT(Лист1!C171,Лист1!E171)</f>
        <v>0</v>
      </c>
      <c r="J171">
        <f>IF(AND(G268=0,K266&lt;50000),1,0)</f>
        <v>0</v>
      </c>
      <c r="K171" s="24">
        <f>PRODUCT(Лист1!C171,Лист1!F171)</f>
        <v>0</v>
      </c>
      <c r="L171">
        <f>IF(AND(I268=0,G268=0),1,0)</f>
        <v>0</v>
      </c>
      <c r="M171">
        <f t="shared" si="2"/>
        <v>0</v>
      </c>
    </row>
    <row r="172" spans="7:13" ht="16.5" thickTop="1" thickBot="1">
      <c r="G172" s="24">
        <f>PRODUCT(Лист1!D172,Лист1!C172)</f>
        <v>0</v>
      </c>
      <c r="H172">
        <f>IF(I266&lt;25000,1,0)</f>
        <v>1</v>
      </c>
      <c r="I172" s="24">
        <f>PRODUCT(Лист1!C172,Лист1!E172)</f>
        <v>0</v>
      </c>
      <c r="J172">
        <f>IF(AND(G268=0,K266&lt;50000),1,0)</f>
        <v>0</v>
      </c>
      <c r="K172" s="24">
        <f>PRODUCT(Лист1!C172,Лист1!F172)</f>
        <v>0</v>
      </c>
      <c r="L172">
        <f>IF(AND(I268=0,G268=0),1,0)</f>
        <v>0</v>
      </c>
      <c r="M172">
        <f t="shared" si="2"/>
        <v>0</v>
      </c>
    </row>
    <row r="173" spans="7:13" ht="16.5" thickTop="1" thickBot="1">
      <c r="G173" s="24">
        <f>PRODUCT(Лист1!D173,Лист1!C173)</f>
        <v>0</v>
      </c>
      <c r="H173">
        <f>IF(I266&lt;25000,1,0)</f>
        <v>1</v>
      </c>
      <c r="I173" s="24">
        <f>PRODUCT(Лист1!C173,Лист1!E173)</f>
        <v>0</v>
      </c>
      <c r="J173">
        <f>IF(AND(G268=0,K266&lt;50000),1,0)</f>
        <v>0</v>
      </c>
      <c r="K173" s="24">
        <f>PRODUCT(Лист1!C173,Лист1!F173)</f>
        <v>0</v>
      </c>
      <c r="L173">
        <f>IF(AND(I268=0,G268=0),1,0)</f>
        <v>0</v>
      </c>
      <c r="M173">
        <f t="shared" si="2"/>
        <v>0</v>
      </c>
    </row>
    <row r="174" spans="7:13" ht="16.5" thickTop="1" thickBot="1">
      <c r="G174" s="24">
        <f>PRODUCT(Лист1!D174,Лист1!C174)</f>
        <v>0</v>
      </c>
      <c r="H174">
        <f>IF(I266&lt;25000,1,0)</f>
        <v>1</v>
      </c>
      <c r="I174" s="24">
        <f>PRODUCT(Лист1!C174,Лист1!E174)</f>
        <v>0</v>
      </c>
      <c r="J174">
        <f>IF(AND(G268=0,K266&lt;50000),1,0)</f>
        <v>0</v>
      </c>
      <c r="K174" s="24">
        <f>PRODUCT(Лист1!C174,Лист1!F174)</f>
        <v>0</v>
      </c>
      <c r="L174">
        <f>IF(AND(I268=0,G268=0),1,0)</f>
        <v>0</v>
      </c>
      <c r="M174">
        <f t="shared" si="2"/>
        <v>0</v>
      </c>
    </row>
    <row r="175" spans="7:13" ht="16.5" thickTop="1" thickBot="1">
      <c r="G175" s="24">
        <f>PRODUCT(Лист1!D175,Лист1!C175)</f>
        <v>0</v>
      </c>
      <c r="H175">
        <f>IF(I266&lt;25000,1,0)</f>
        <v>1</v>
      </c>
      <c r="I175" s="24">
        <f>PRODUCT(Лист1!C175,Лист1!E175)</f>
        <v>0</v>
      </c>
      <c r="J175">
        <f>IF(AND(G268=0,K266&lt;50000),1,0)</f>
        <v>0</v>
      </c>
      <c r="K175" s="24">
        <f>PRODUCT(Лист1!C175,Лист1!F175)</f>
        <v>0</v>
      </c>
      <c r="L175">
        <f>IF(AND(I268=0,G268=0),1,0)</f>
        <v>0</v>
      </c>
      <c r="M175">
        <f t="shared" si="2"/>
        <v>0</v>
      </c>
    </row>
    <row r="176" spans="7:13" ht="16.5" thickTop="1" thickBot="1">
      <c r="G176" s="24">
        <f>PRODUCT(Лист1!D176,Лист1!C176)</f>
        <v>0</v>
      </c>
      <c r="H176">
        <f>IF(I266&lt;25000,1,0)</f>
        <v>1</v>
      </c>
      <c r="I176" s="24">
        <f>PRODUCT(Лист1!C176,Лист1!E176)</f>
        <v>0</v>
      </c>
      <c r="J176">
        <f>IF(AND(G268=0,K266&lt;50000),1,0)</f>
        <v>0</v>
      </c>
      <c r="K176" s="24">
        <f>PRODUCT(Лист1!C176,Лист1!F176)</f>
        <v>0</v>
      </c>
      <c r="L176">
        <f>IF(AND(I268=0,G268=0),1,0)</f>
        <v>0</v>
      </c>
      <c r="M176">
        <f t="shared" si="2"/>
        <v>0</v>
      </c>
    </row>
    <row r="177" spans="7:13" ht="16.5" thickTop="1" thickBot="1">
      <c r="G177" s="24">
        <f>PRODUCT(Лист1!D177,Лист1!C177)</f>
        <v>0</v>
      </c>
      <c r="H177">
        <f>IF(I266&lt;25000,1,0)</f>
        <v>1</v>
      </c>
      <c r="I177" s="24">
        <f>PRODUCT(Лист1!C177,Лист1!E177)</f>
        <v>0</v>
      </c>
      <c r="J177">
        <f>IF(AND(G268=0,K266&lt;50000),1,0)</f>
        <v>0</v>
      </c>
      <c r="K177" s="24">
        <f>PRODUCT(Лист1!C177,Лист1!F177)</f>
        <v>0</v>
      </c>
      <c r="L177">
        <f>IF(AND(I268=0,G268=0),1,0)</f>
        <v>0</v>
      </c>
      <c r="M177">
        <f t="shared" si="2"/>
        <v>0</v>
      </c>
    </row>
    <row r="178" spans="7:13" ht="16.5" thickTop="1" thickBot="1">
      <c r="G178" s="24">
        <f>PRODUCT(Лист1!D178,Лист1!C178)</f>
        <v>0</v>
      </c>
      <c r="H178">
        <f>IF(I266&lt;25000,1,0)</f>
        <v>1</v>
      </c>
      <c r="I178" s="24">
        <f>PRODUCT(Лист1!C178,Лист1!E178)</f>
        <v>0</v>
      </c>
      <c r="J178">
        <f>IF(AND(G268=0,K266&lt;50000),1,0)</f>
        <v>0</v>
      </c>
      <c r="K178" s="24">
        <f>PRODUCT(Лист1!C178,Лист1!F178)</f>
        <v>0</v>
      </c>
      <c r="L178">
        <f>IF(AND(I268=0,G268=0),1,0)</f>
        <v>0</v>
      </c>
      <c r="M178">
        <f t="shared" si="2"/>
        <v>0</v>
      </c>
    </row>
    <row r="179" spans="7:13" ht="16.5" thickTop="1" thickBot="1">
      <c r="G179" s="24">
        <f>PRODUCT(Лист1!D179,Лист1!C179)</f>
        <v>0</v>
      </c>
      <c r="H179">
        <f>IF(I266&lt;25000,1,0)</f>
        <v>1</v>
      </c>
      <c r="I179" s="24">
        <f>PRODUCT(Лист1!C179,Лист1!E179)</f>
        <v>0</v>
      </c>
      <c r="J179">
        <f>IF(AND(G268=0,K266&lt;50000),1,0)</f>
        <v>0</v>
      </c>
      <c r="K179" s="24">
        <f>PRODUCT(Лист1!C179,Лист1!F179)</f>
        <v>0</v>
      </c>
      <c r="L179">
        <f>IF(AND(I268=0,G268=0),1,0)</f>
        <v>0</v>
      </c>
      <c r="M179">
        <f t="shared" si="2"/>
        <v>0</v>
      </c>
    </row>
    <row r="180" spans="7:13" ht="16.5" thickTop="1" thickBot="1">
      <c r="G180" s="24">
        <f>PRODUCT(Лист1!D180,Лист1!C180)</f>
        <v>0</v>
      </c>
      <c r="H180">
        <f>IF(I266&lt;25000,1,0)</f>
        <v>1</v>
      </c>
      <c r="I180" s="24">
        <f>PRODUCT(Лист1!C180,Лист1!E180)</f>
        <v>0</v>
      </c>
      <c r="J180">
        <f>IF(AND(G268=0,K266&lt;50000),1,0)</f>
        <v>0</v>
      </c>
      <c r="K180" s="24">
        <f>PRODUCT(Лист1!C180,Лист1!F180)</f>
        <v>0</v>
      </c>
      <c r="L180">
        <f>IF(AND(I268=0,G268=0),1,0)</f>
        <v>0</v>
      </c>
      <c r="M180">
        <f t="shared" si="2"/>
        <v>0</v>
      </c>
    </row>
    <row r="181" spans="7:13" ht="16.5" thickTop="1" thickBot="1">
      <c r="G181" s="24">
        <f>PRODUCT(Лист1!D181,Лист1!C181)</f>
        <v>0</v>
      </c>
      <c r="H181">
        <f>IF(I266&lt;25000,1,0)</f>
        <v>1</v>
      </c>
      <c r="I181" s="24">
        <f>PRODUCT(Лист1!C181,Лист1!E181)</f>
        <v>0</v>
      </c>
      <c r="J181">
        <f>IF(AND(G268=0,K266&lt;50000),1,0)</f>
        <v>0</v>
      </c>
      <c r="K181" s="24">
        <f>PRODUCT(Лист1!C181,Лист1!F181)</f>
        <v>0</v>
      </c>
      <c r="L181">
        <f>IF(AND(I268=0,G268=0),1,0)</f>
        <v>0</v>
      </c>
      <c r="M181">
        <f t="shared" si="2"/>
        <v>0</v>
      </c>
    </row>
    <row r="182" spans="7:13" ht="16.5" thickTop="1" thickBot="1">
      <c r="G182" s="24">
        <f>PRODUCT(Лист1!D182,Лист1!C182)</f>
        <v>0</v>
      </c>
      <c r="H182">
        <f>IF(I266&lt;25000,1,0)</f>
        <v>1</v>
      </c>
      <c r="I182" s="24">
        <f>PRODUCT(Лист1!C182,Лист1!E182)</f>
        <v>0</v>
      </c>
      <c r="J182">
        <f>IF(AND(G268=0,K266&lt;50000),1,0)</f>
        <v>0</v>
      </c>
      <c r="K182" s="24">
        <f>PRODUCT(Лист1!C182,Лист1!F182)</f>
        <v>0</v>
      </c>
      <c r="L182">
        <f>IF(AND(I268=0,G268=0),1,0)</f>
        <v>0</v>
      </c>
      <c r="M182">
        <f t="shared" si="2"/>
        <v>0</v>
      </c>
    </row>
    <row r="183" spans="7:13" ht="16.5" thickTop="1" thickBot="1">
      <c r="G183" s="24">
        <f>PRODUCT(Лист1!D183,Лист1!C183)</f>
        <v>0</v>
      </c>
      <c r="H183">
        <f>IF(I266&lt;25000,1,0)</f>
        <v>1</v>
      </c>
      <c r="I183" s="24">
        <f>PRODUCT(Лист1!C183,Лист1!E183)</f>
        <v>0</v>
      </c>
      <c r="J183">
        <f>IF(AND(G268=0,K266&lt;50000),1,0)</f>
        <v>0</v>
      </c>
      <c r="K183" s="24">
        <f>PRODUCT(Лист1!C183,Лист1!F183)</f>
        <v>0</v>
      </c>
      <c r="L183">
        <f>IF(AND(I268=0,G268=0),1,0)</f>
        <v>0</v>
      </c>
      <c r="M183">
        <f t="shared" si="2"/>
        <v>0</v>
      </c>
    </row>
    <row r="184" spans="7:13" ht="16.5" thickTop="1" thickBot="1">
      <c r="G184" s="24">
        <f>PRODUCT(Лист1!D184,Лист1!C184)</f>
        <v>0</v>
      </c>
      <c r="H184">
        <f>IF(I266&lt;25000,1,0)</f>
        <v>1</v>
      </c>
      <c r="I184" s="24">
        <f>PRODUCT(Лист1!C184,Лист1!E184)</f>
        <v>0</v>
      </c>
      <c r="J184">
        <f>IF(AND(G268=0,K266&lt;50000),1,0)</f>
        <v>0</v>
      </c>
      <c r="K184" s="24">
        <f>PRODUCT(Лист1!C184,Лист1!F184)</f>
        <v>0</v>
      </c>
      <c r="L184">
        <f>IF(AND(I268=0,G268=0),1,0)</f>
        <v>0</v>
      </c>
      <c r="M184">
        <f t="shared" si="2"/>
        <v>0</v>
      </c>
    </row>
    <row r="185" spans="7:13" ht="16.5" thickTop="1" thickBot="1">
      <c r="G185" s="24">
        <f>PRODUCT(Лист1!D185,Лист1!C185)</f>
        <v>0</v>
      </c>
      <c r="H185">
        <f>IF(I266&lt;25000,1,0)</f>
        <v>1</v>
      </c>
      <c r="I185" s="24">
        <f>PRODUCT(Лист1!C185,Лист1!E185)</f>
        <v>0</v>
      </c>
      <c r="J185">
        <f>IF(AND(G268=0,K266&lt;50000),1,0)</f>
        <v>0</v>
      </c>
      <c r="K185" s="24">
        <f>PRODUCT(Лист1!C185,Лист1!F185)</f>
        <v>0</v>
      </c>
      <c r="L185">
        <f>IF(AND(I268=0,G268=0),1,0)</f>
        <v>0</v>
      </c>
      <c r="M185">
        <f t="shared" si="2"/>
        <v>0</v>
      </c>
    </row>
    <row r="186" spans="7:13" ht="16.5" thickTop="1" thickBot="1">
      <c r="G186" s="24">
        <f>PRODUCT(Лист1!D186,Лист1!C186)</f>
        <v>0</v>
      </c>
      <c r="H186">
        <f>IF(I266&lt;25000,1,0)</f>
        <v>1</v>
      </c>
      <c r="I186" s="24">
        <f>PRODUCT(Лист1!C186,Лист1!E186)</f>
        <v>0</v>
      </c>
      <c r="J186">
        <f>IF(AND(G268=0,K266&lt;50000),1,0)</f>
        <v>0</v>
      </c>
      <c r="K186" s="24">
        <f>PRODUCT(Лист1!C186,Лист1!F186)</f>
        <v>0</v>
      </c>
      <c r="L186">
        <f>IF(AND(I268=0,G268=0),1,0)</f>
        <v>0</v>
      </c>
      <c r="M186">
        <f t="shared" si="2"/>
        <v>0</v>
      </c>
    </row>
    <row r="187" spans="7:13" ht="16.5" thickTop="1" thickBot="1">
      <c r="G187" s="24">
        <f>PRODUCT(Лист1!D187,Лист1!C187)</f>
        <v>0</v>
      </c>
      <c r="H187">
        <f>IF(I266&lt;25000,1,0)</f>
        <v>1</v>
      </c>
      <c r="I187" s="24">
        <f>PRODUCT(Лист1!C187,Лист1!E187)</f>
        <v>0</v>
      </c>
      <c r="J187">
        <f>IF(AND(G268=0,K266&lt;50000),1,0)</f>
        <v>0</v>
      </c>
      <c r="K187" s="24">
        <f>PRODUCT(Лист1!C187,Лист1!F187)</f>
        <v>0</v>
      </c>
      <c r="L187">
        <f>IF(AND(I268=0,G268=0),1,0)</f>
        <v>0</v>
      </c>
      <c r="M187">
        <f t="shared" si="2"/>
        <v>0</v>
      </c>
    </row>
    <row r="188" spans="7:13" ht="16.5" thickTop="1" thickBot="1">
      <c r="G188" s="24">
        <f>PRODUCT(Лист1!D188,Лист1!C188)</f>
        <v>0</v>
      </c>
      <c r="H188">
        <f>IF(I266&lt;25000,1,0)</f>
        <v>1</v>
      </c>
      <c r="I188" s="24">
        <f>PRODUCT(Лист1!C188,Лист1!E188)</f>
        <v>0</v>
      </c>
      <c r="J188">
        <f>IF(AND(G268=0,K266&lt;50000),1,0)</f>
        <v>0</v>
      </c>
      <c r="K188" s="24">
        <f>PRODUCT(Лист1!C188,Лист1!F188)</f>
        <v>0</v>
      </c>
      <c r="L188">
        <f>IF(AND(I268=0,G268=0),1,0)</f>
        <v>0</v>
      </c>
      <c r="M188">
        <f t="shared" si="2"/>
        <v>0</v>
      </c>
    </row>
    <row r="189" spans="7:13" ht="16.5" thickTop="1" thickBot="1">
      <c r="G189" s="24">
        <f>PRODUCT(Лист1!D189,Лист1!C189)</f>
        <v>0</v>
      </c>
      <c r="H189">
        <f>IF(I266&lt;25000,1,0)</f>
        <v>1</v>
      </c>
      <c r="I189" s="24">
        <f>PRODUCT(Лист1!C189,Лист1!E189)</f>
        <v>0</v>
      </c>
      <c r="J189">
        <f>IF(AND(G268=0,K266&lt;50000),1,0)</f>
        <v>0</v>
      </c>
      <c r="K189" s="24">
        <f>PRODUCT(Лист1!C189,Лист1!F189)</f>
        <v>0</v>
      </c>
      <c r="L189">
        <f>IF(AND(I268=0,G268=0),1,0)</f>
        <v>0</v>
      </c>
      <c r="M189">
        <f t="shared" si="2"/>
        <v>0</v>
      </c>
    </row>
    <row r="190" spans="7:13" ht="16.5" thickTop="1" thickBot="1">
      <c r="G190" s="24">
        <f>PRODUCT(Лист1!D190,Лист1!C190)</f>
        <v>0</v>
      </c>
      <c r="H190">
        <f>IF(I266&lt;25000,1,0)</f>
        <v>1</v>
      </c>
      <c r="I190" s="24">
        <f>PRODUCT(Лист1!C190,Лист1!E190)</f>
        <v>0</v>
      </c>
      <c r="J190">
        <f>IF(AND(G268=0,K266&lt;50000),1,0)</f>
        <v>0</v>
      </c>
      <c r="K190" s="24">
        <f>PRODUCT(Лист1!C190,Лист1!F190)</f>
        <v>0</v>
      </c>
      <c r="L190">
        <f>IF(AND(I268=0,G268=0),1,0)</f>
        <v>0</v>
      </c>
      <c r="M190">
        <f t="shared" si="2"/>
        <v>0</v>
      </c>
    </row>
    <row r="191" spans="7:13" ht="16.5" thickTop="1" thickBot="1">
      <c r="G191" s="24">
        <f>PRODUCT(Лист1!D191,Лист1!C191)</f>
        <v>0</v>
      </c>
      <c r="H191">
        <f>IF(I266&lt;25000,1,0)</f>
        <v>1</v>
      </c>
      <c r="I191" s="24">
        <f>PRODUCT(Лист1!C191,Лист1!E191)</f>
        <v>0</v>
      </c>
      <c r="J191">
        <f>IF(AND(G268=0,K266&lt;50000),1,0)</f>
        <v>0</v>
      </c>
      <c r="K191" s="24">
        <f>PRODUCT(Лист1!C191,Лист1!F191)</f>
        <v>0</v>
      </c>
      <c r="L191">
        <f>IF(AND(I268=0,G268=0),1,0)</f>
        <v>0</v>
      </c>
      <c r="M191">
        <f t="shared" si="2"/>
        <v>0</v>
      </c>
    </row>
    <row r="192" spans="7:13" ht="16.5" thickTop="1" thickBot="1">
      <c r="G192" s="24">
        <f>PRODUCT(Лист1!D192,Лист1!C192)</f>
        <v>0</v>
      </c>
      <c r="H192">
        <f>IF(I266&lt;25000,1,0)</f>
        <v>1</v>
      </c>
      <c r="I192" s="24">
        <f>PRODUCT(Лист1!C192,Лист1!E192)</f>
        <v>0</v>
      </c>
      <c r="J192">
        <f>IF(AND(G268=0,K266&lt;50000),1,0)</f>
        <v>0</v>
      </c>
      <c r="K192" s="24">
        <f>PRODUCT(Лист1!C192,Лист1!F192)</f>
        <v>0</v>
      </c>
      <c r="L192">
        <f>IF(AND(I268=0,G268=0),1,0)</f>
        <v>0</v>
      </c>
      <c r="M192">
        <f t="shared" si="2"/>
        <v>0</v>
      </c>
    </row>
    <row r="193" spans="7:13" ht="16.5" thickTop="1" thickBot="1">
      <c r="G193" s="24">
        <f>PRODUCT(Лист1!D193,Лист1!C193)</f>
        <v>0</v>
      </c>
      <c r="H193">
        <f>IF(I266&lt;25000,1,0)</f>
        <v>1</v>
      </c>
      <c r="I193" s="24">
        <f>PRODUCT(Лист1!C193,Лист1!E193)</f>
        <v>0</v>
      </c>
      <c r="J193">
        <f>IF(AND(G268=0,K266&lt;50000),1,0)</f>
        <v>0</v>
      </c>
      <c r="K193" s="24">
        <f>PRODUCT(Лист1!C193,Лист1!F193)</f>
        <v>0</v>
      </c>
      <c r="L193">
        <f>IF(AND(I268=0,G268=0),1,0)</f>
        <v>0</v>
      </c>
      <c r="M193">
        <f t="shared" si="2"/>
        <v>0</v>
      </c>
    </row>
    <row r="194" spans="7:13" ht="16.5" thickTop="1" thickBot="1">
      <c r="G194" s="24">
        <f>PRODUCT(Лист1!D194,Лист1!C194)</f>
        <v>0</v>
      </c>
      <c r="H194">
        <f>IF(I266&lt;25000,1,0)</f>
        <v>1</v>
      </c>
      <c r="I194" s="24">
        <f>PRODUCT(Лист1!C194,Лист1!E194)</f>
        <v>0</v>
      </c>
      <c r="J194">
        <f>IF(AND(G268=0,K266&lt;50000),1,0)</f>
        <v>0</v>
      </c>
      <c r="K194" s="24">
        <f>PRODUCT(Лист1!C194,Лист1!F194)</f>
        <v>0</v>
      </c>
      <c r="L194">
        <f>IF(AND(I268=0,G268=0),1,0)</f>
        <v>0</v>
      </c>
      <c r="M194">
        <f t="shared" si="2"/>
        <v>0</v>
      </c>
    </row>
    <row r="195" spans="7:13" ht="16.5" thickTop="1" thickBot="1">
      <c r="G195" s="24">
        <f>PRODUCT(Лист1!D195,Лист1!C195)</f>
        <v>0</v>
      </c>
      <c r="H195">
        <f>IF(I266&lt;25000,1,0)</f>
        <v>1</v>
      </c>
      <c r="I195" s="24">
        <f>PRODUCT(Лист1!C195,Лист1!E195)</f>
        <v>0</v>
      </c>
      <c r="J195">
        <f>IF(AND(G268=0,K266&lt;50000),1,0)</f>
        <v>0</v>
      </c>
      <c r="K195" s="24">
        <f>PRODUCT(Лист1!C195,Лист1!F195)</f>
        <v>0</v>
      </c>
      <c r="L195">
        <f>IF(AND(I268=0,G268=0),1,0)</f>
        <v>0</v>
      </c>
      <c r="M195">
        <f t="shared" si="2"/>
        <v>0</v>
      </c>
    </row>
    <row r="196" spans="7:13" ht="16.5" thickTop="1" thickBot="1">
      <c r="G196" s="24">
        <f>PRODUCT(Лист1!D196,Лист1!C196)</f>
        <v>0</v>
      </c>
      <c r="H196">
        <f>IF(I266&lt;25000,1,0)</f>
        <v>1</v>
      </c>
      <c r="I196" s="24">
        <f>PRODUCT(Лист1!C196,Лист1!E196)</f>
        <v>0</v>
      </c>
      <c r="J196">
        <f>IF(AND(G268=0,K266&lt;50000),1,0)</f>
        <v>0</v>
      </c>
      <c r="K196" s="24">
        <f>PRODUCT(Лист1!C196,Лист1!F196)</f>
        <v>0</v>
      </c>
      <c r="L196">
        <f>IF(AND(I268=0,G268=0),1,0)</f>
        <v>0</v>
      </c>
      <c r="M196">
        <f t="shared" si="2"/>
        <v>0</v>
      </c>
    </row>
    <row r="197" spans="7:13" ht="16.5" thickTop="1" thickBot="1">
      <c r="G197" s="24">
        <f>PRODUCT(Лист1!D197,Лист1!C197)</f>
        <v>0</v>
      </c>
      <c r="H197">
        <f>IF(I266&lt;25000,1,0)</f>
        <v>1</v>
      </c>
      <c r="I197" s="24">
        <f>PRODUCT(Лист1!C197,Лист1!E197)</f>
        <v>0</v>
      </c>
      <c r="J197">
        <f>IF(AND(G268=0,K266&lt;50000),1,0)</f>
        <v>0</v>
      </c>
      <c r="K197" s="24">
        <f>PRODUCT(Лист1!C197,Лист1!F197)</f>
        <v>0</v>
      </c>
      <c r="L197">
        <f>IF(AND(I268=0,G268=0),1,0)</f>
        <v>0</v>
      </c>
      <c r="M197">
        <f t="shared" si="2"/>
        <v>0</v>
      </c>
    </row>
    <row r="198" spans="7:13" ht="16.5" thickTop="1" thickBot="1">
      <c r="G198" s="24">
        <f>PRODUCT(Лист1!D198,Лист1!C198)</f>
        <v>0</v>
      </c>
      <c r="H198">
        <f>IF(I266&lt;25000,1,0)</f>
        <v>1</v>
      </c>
      <c r="I198" s="24">
        <f>PRODUCT(Лист1!C198,Лист1!E198)</f>
        <v>0</v>
      </c>
      <c r="J198">
        <f>IF(AND(G268=0,K266&lt;50000),1,0)</f>
        <v>0</v>
      </c>
      <c r="K198" s="24">
        <f>PRODUCT(Лист1!C198,Лист1!F198)</f>
        <v>0</v>
      </c>
      <c r="L198">
        <f>IF(AND(I268=0,G268=0),1,0)</f>
        <v>0</v>
      </c>
      <c r="M198">
        <f t="shared" ref="M198:M261" si="3">G198*H198+I198*J198+K198*L198</f>
        <v>0</v>
      </c>
    </row>
    <row r="199" spans="7:13" ht="16.5" thickTop="1" thickBot="1">
      <c r="G199" s="24">
        <f>PRODUCT(Лист1!D199,Лист1!C199)</f>
        <v>0</v>
      </c>
      <c r="H199">
        <f>IF(I266&lt;25000,1,0)</f>
        <v>1</v>
      </c>
      <c r="I199" s="24">
        <f>PRODUCT(Лист1!C199,Лист1!E199)</f>
        <v>0</v>
      </c>
      <c r="J199">
        <f>IF(AND(G268=0,K266&lt;50000),1,0)</f>
        <v>0</v>
      </c>
      <c r="K199" s="24">
        <f>PRODUCT(Лист1!C199,Лист1!F199)</f>
        <v>0</v>
      </c>
      <c r="L199">
        <f>IF(AND(I268=0,G268=0),1,0)</f>
        <v>0</v>
      </c>
      <c r="M199">
        <f t="shared" si="3"/>
        <v>0</v>
      </c>
    </row>
    <row r="200" spans="7:13" ht="16.5" thickTop="1" thickBot="1">
      <c r="G200" s="24">
        <f>PRODUCT(Лист1!D200,Лист1!C200)</f>
        <v>0</v>
      </c>
      <c r="H200">
        <f>IF(I266&lt;25000,1,0)</f>
        <v>1</v>
      </c>
      <c r="I200" s="24">
        <f>PRODUCT(Лист1!C200,Лист1!E200)</f>
        <v>0</v>
      </c>
      <c r="J200">
        <f>IF(AND(G268=0,K266&lt;50000),1,0)</f>
        <v>0</v>
      </c>
      <c r="K200" s="24">
        <f>PRODUCT(Лист1!C200,Лист1!F200)</f>
        <v>0</v>
      </c>
      <c r="L200">
        <f>IF(AND(I268=0,G268=0),1,0)</f>
        <v>0</v>
      </c>
      <c r="M200">
        <f t="shared" si="3"/>
        <v>0</v>
      </c>
    </row>
    <row r="201" spans="7:13" ht="16.5" thickTop="1" thickBot="1">
      <c r="G201" s="24">
        <f>PRODUCT(Лист1!D201,Лист1!C201)</f>
        <v>0</v>
      </c>
      <c r="H201">
        <f>IF(I266&lt;25000,1,0)</f>
        <v>1</v>
      </c>
      <c r="I201" s="24">
        <f>PRODUCT(Лист1!C201,Лист1!E201)</f>
        <v>0</v>
      </c>
      <c r="J201">
        <f>IF(AND(G268=0,K266&lt;50000),1,0)</f>
        <v>0</v>
      </c>
      <c r="K201" s="24">
        <f>PRODUCT(Лист1!C201,Лист1!F201)</f>
        <v>0</v>
      </c>
      <c r="L201">
        <f>IF(AND(I268=0,G268=0),1,0)</f>
        <v>0</v>
      </c>
      <c r="M201">
        <f t="shared" si="3"/>
        <v>0</v>
      </c>
    </row>
    <row r="202" spans="7:13" ht="16.5" thickTop="1" thickBot="1">
      <c r="G202" s="24">
        <f>PRODUCT(Лист1!D202,Лист1!C202)</f>
        <v>0</v>
      </c>
      <c r="H202">
        <f>IF(I266&lt;25000,1,0)</f>
        <v>1</v>
      </c>
      <c r="I202" s="24">
        <f>PRODUCT(Лист1!C202,Лист1!E202)</f>
        <v>0</v>
      </c>
      <c r="J202">
        <f>IF(AND(G268=0,K266&lt;50000),1,0)</f>
        <v>0</v>
      </c>
      <c r="K202" s="24">
        <f>PRODUCT(Лист1!C202,Лист1!F202)</f>
        <v>0</v>
      </c>
      <c r="L202">
        <f>IF(AND(I268=0,G268=0),1,0)</f>
        <v>0</v>
      </c>
      <c r="M202">
        <f t="shared" si="3"/>
        <v>0</v>
      </c>
    </row>
    <row r="203" spans="7:13" ht="16.5" thickTop="1" thickBot="1">
      <c r="G203" s="24">
        <f>PRODUCT(Лист1!D203,Лист1!C203)</f>
        <v>0</v>
      </c>
      <c r="H203">
        <f>IF(I266&lt;25000,1,0)</f>
        <v>1</v>
      </c>
      <c r="I203" s="24">
        <f>PRODUCT(Лист1!C203,Лист1!E203)</f>
        <v>0</v>
      </c>
      <c r="J203">
        <f>IF(AND(G268=0,K266&lt;50000),1,0)</f>
        <v>0</v>
      </c>
      <c r="K203" s="24">
        <f>PRODUCT(Лист1!C203,Лист1!F203)</f>
        <v>0</v>
      </c>
      <c r="L203">
        <f>IF(AND(I268=0,G268=0),1,0)</f>
        <v>0</v>
      </c>
      <c r="M203">
        <f t="shared" si="3"/>
        <v>0</v>
      </c>
    </row>
    <row r="204" spans="7:13" ht="16.5" thickTop="1" thickBot="1">
      <c r="G204" s="24">
        <f>PRODUCT(Лист1!D204,Лист1!C204)</f>
        <v>0</v>
      </c>
      <c r="H204">
        <f>IF(I266&lt;25000,1,0)</f>
        <v>1</v>
      </c>
      <c r="I204" s="24">
        <f>PRODUCT(Лист1!C204,Лист1!E204)</f>
        <v>0</v>
      </c>
      <c r="J204">
        <f>IF(AND(G268=0,K266&lt;50000),1,0)</f>
        <v>0</v>
      </c>
      <c r="K204" s="24">
        <f>PRODUCT(Лист1!C204,Лист1!F204)</f>
        <v>0</v>
      </c>
      <c r="L204">
        <f>IF(AND(I268=0,G268=0),1,0)</f>
        <v>0</v>
      </c>
      <c r="M204">
        <f t="shared" si="3"/>
        <v>0</v>
      </c>
    </row>
    <row r="205" spans="7:13" ht="16.5" thickTop="1" thickBot="1">
      <c r="G205" s="24">
        <f>PRODUCT(Лист1!D205,Лист1!C205)</f>
        <v>0</v>
      </c>
      <c r="H205">
        <f>IF(I266&lt;25000,1,0)</f>
        <v>1</v>
      </c>
      <c r="I205" s="24">
        <f>PRODUCT(Лист1!C205,Лист1!E205)</f>
        <v>0</v>
      </c>
      <c r="J205">
        <f>IF(AND(G268=0,K266&lt;50000),1,0)</f>
        <v>0</v>
      </c>
      <c r="K205" s="24">
        <f>PRODUCT(Лист1!C205,Лист1!F205)</f>
        <v>0</v>
      </c>
      <c r="L205">
        <f>IF(AND(I268=0,G268=0),1,0)</f>
        <v>0</v>
      </c>
      <c r="M205">
        <f t="shared" si="3"/>
        <v>0</v>
      </c>
    </row>
    <row r="206" spans="7:13" ht="16.5" thickTop="1" thickBot="1">
      <c r="G206" s="24">
        <f>PRODUCT(Лист1!D206,Лист1!C206)</f>
        <v>0</v>
      </c>
      <c r="H206">
        <f>IF(I266&lt;25000,1,0)</f>
        <v>1</v>
      </c>
      <c r="I206" s="24">
        <f>PRODUCT(Лист1!C206,Лист1!E206)</f>
        <v>0</v>
      </c>
      <c r="J206">
        <f>IF(AND(G268=0,K266&lt;50000),1,0)</f>
        <v>0</v>
      </c>
      <c r="K206" s="24">
        <f>PRODUCT(Лист1!C206,Лист1!F206)</f>
        <v>0</v>
      </c>
      <c r="L206">
        <f>IF(AND(I268=0,G268=0),1,0)</f>
        <v>0</v>
      </c>
      <c r="M206">
        <f t="shared" si="3"/>
        <v>0</v>
      </c>
    </row>
    <row r="207" spans="7:13" ht="16.5" thickTop="1" thickBot="1">
      <c r="G207" s="24">
        <f>PRODUCT(Лист1!D207,Лист1!C207)</f>
        <v>0</v>
      </c>
      <c r="H207">
        <f>IF(I266&lt;25000,1,0)</f>
        <v>1</v>
      </c>
      <c r="I207" s="24">
        <f>PRODUCT(Лист1!C207,Лист1!E207)</f>
        <v>0</v>
      </c>
      <c r="J207">
        <f>IF(AND(G268=0,K266&lt;50000),1,0)</f>
        <v>0</v>
      </c>
      <c r="K207" s="24">
        <f>PRODUCT(Лист1!C207,Лист1!F207)</f>
        <v>0</v>
      </c>
      <c r="L207">
        <f>IF(AND(I268=0,G268=0),1,0)</f>
        <v>0</v>
      </c>
      <c r="M207">
        <f t="shared" si="3"/>
        <v>0</v>
      </c>
    </row>
    <row r="208" spans="7:13" ht="16.5" thickTop="1" thickBot="1">
      <c r="G208" s="24">
        <f>PRODUCT(Лист1!D208,Лист1!C208)</f>
        <v>0</v>
      </c>
      <c r="H208">
        <f>IF(I266&lt;25000,1,0)</f>
        <v>1</v>
      </c>
      <c r="I208" s="24">
        <f>PRODUCT(Лист1!C208,Лист1!E208)</f>
        <v>0</v>
      </c>
      <c r="J208">
        <f>IF(AND(G268=0,K266&lt;50000),1,0)</f>
        <v>0</v>
      </c>
      <c r="K208" s="24">
        <f>PRODUCT(Лист1!C208,Лист1!F208)</f>
        <v>0</v>
      </c>
      <c r="L208">
        <f>IF(AND(I268=0,G268=0),1,0)</f>
        <v>0</v>
      </c>
      <c r="M208">
        <f t="shared" si="3"/>
        <v>0</v>
      </c>
    </row>
    <row r="209" spans="7:13" ht="16.5" thickTop="1" thickBot="1">
      <c r="G209" s="24">
        <f>PRODUCT(Лист1!D209,Лист1!C209)</f>
        <v>0</v>
      </c>
      <c r="H209">
        <f>IF(I266&lt;25000,1,0)</f>
        <v>1</v>
      </c>
      <c r="I209" s="24">
        <f>PRODUCT(Лист1!C209,Лист1!E209)</f>
        <v>0</v>
      </c>
      <c r="J209">
        <f>IF(AND(G268=0,K266&lt;50000),1,0)</f>
        <v>0</v>
      </c>
      <c r="K209" s="24">
        <f>PRODUCT(Лист1!C209,Лист1!F209)</f>
        <v>0</v>
      </c>
      <c r="L209">
        <f>IF(AND(I268=0,G268=0),1,0)</f>
        <v>0</v>
      </c>
      <c r="M209">
        <f t="shared" si="3"/>
        <v>0</v>
      </c>
    </row>
    <row r="210" spans="7:13" ht="16.5" thickTop="1" thickBot="1">
      <c r="G210" s="24">
        <f>PRODUCT(Лист1!D210,Лист1!C210)</f>
        <v>0</v>
      </c>
      <c r="H210">
        <f>IF(I266&lt;25000,1,0)</f>
        <v>1</v>
      </c>
      <c r="I210" s="24">
        <f>PRODUCT(Лист1!C210,Лист1!E210)</f>
        <v>0</v>
      </c>
      <c r="J210">
        <f>IF(AND(G268=0,K266&lt;50000),1,0)</f>
        <v>0</v>
      </c>
      <c r="K210" s="24">
        <f>PRODUCT(Лист1!C210,Лист1!F210)</f>
        <v>0</v>
      </c>
      <c r="L210">
        <f>IF(AND(I268=0,G268=0),1,0)</f>
        <v>0</v>
      </c>
      <c r="M210">
        <f t="shared" si="3"/>
        <v>0</v>
      </c>
    </row>
    <row r="211" spans="7:13" ht="16.5" thickTop="1" thickBot="1">
      <c r="G211" s="24">
        <f>PRODUCT(Лист1!D211,Лист1!C211)</f>
        <v>0</v>
      </c>
      <c r="H211">
        <f>IF(I266&lt;25000,1,0)</f>
        <v>1</v>
      </c>
      <c r="I211" s="24">
        <f>PRODUCT(Лист1!C211,Лист1!E211)</f>
        <v>0</v>
      </c>
      <c r="J211">
        <f>IF(AND(G268=0,K266&lt;50000),1,0)</f>
        <v>0</v>
      </c>
      <c r="K211" s="24">
        <f>PRODUCT(Лист1!C211,Лист1!F211)</f>
        <v>0</v>
      </c>
      <c r="L211">
        <f>IF(AND(I268=0,G268=0),1,0)</f>
        <v>0</v>
      </c>
      <c r="M211">
        <f t="shared" si="3"/>
        <v>0</v>
      </c>
    </row>
    <row r="212" spans="7:13" ht="16.5" thickTop="1" thickBot="1">
      <c r="G212" s="24">
        <f>PRODUCT(Лист1!D212,Лист1!C212)</f>
        <v>0</v>
      </c>
      <c r="H212">
        <f>IF(I266&lt;25000,1,0)</f>
        <v>1</v>
      </c>
      <c r="I212" s="24">
        <f>PRODUCT(Лист1!C212,Лист1!E212)</f>
        <v>0</v>
      </c>
      <c r="J212">
        <f>IF(AND(G268=0,K266&lt;50000),1,0)</f>
        <v>0</v>
      </c>
      <c r="K212" s="24">
        <f>PRODUCT(Лист1!C212,Лист1!F212)</f>
        <v>0</v>
      </c>
      <c r="L212">
        <f>IF(AND(I268=0,G268=0),1,0)</f>
        <v>0</v>
      </c>
      <c r="M212">
        <f t="shared" si="3"/>
        <v>0</v>
      </c>
    </row>
    <row r="213" spans="7:13" ht="16.5" thickTop="1" thickBot="1">
      <c r="G213" s="24">
        <f>PRODUCT(Лист1!D213,Лист1!C213)</f>
        <v>0</v>
      </c>
      <c r="H213">
        <f>IF(I266&lt;25000,1,0)</f>
        <v>1</v>
      </c>
      <c r="I213" s="24">
        <f>PRODUCT(Лист1!C213,Лист1!E213)</f>
        <v>0</v>
      </c>
      <c r="J213">
        <f>IF(AND(G268=0,K266&lt;50000),1,0)</f>
        <v>0</v>
      </c>
      <c r="K213" s="24">
        <f>PRODUCT(Лист1!C213,Лист1!F213)</f>
        <v>0</v>
      </c>
      <c r="L213">
        <f>IF(AND(I268=0,G268=0),1,0)</f>
        <v>0</v>
      </c>
      <c r="M213">
        <f t="shared" si="3"/>
        <v>0</v>
      </c>
    </row>
    <row r="214" spans="7:13" ht="16.5" thickTop="1" thickBot="1">
      <c r="G214" s="24">
        <f>PRODUCT(Лист1!D214,Лист1!C214)</f>
        <v>0</v>
      </c>
      <c r="H214">
        <f>IF(I266&lt;25000,1,0)</f>
        <v>1</v>
      </c>
      <c r="I214" s="24">
        <f>PRODUCT(Лист1!C214,Лист1!E214)</f>
        <v>0</v>
      </c>
      <c r="J214">
        <f>IF(AND(G268=0,K266&lt;50000),1,0)</f>
        <v>0</v>
      </c>
      <c r="K214" s="24">
        <f>PRODUCT(Лист1!C214,Лист1!F214)</f>
        <v>0</v>
      </c>
      <c r="L214">
        <f>IF(AND(I268=0,G268=0),1,0)</f>
        <v>0</v>
      </c>
      <c r="M214">
        <f t="shared" si="3"/>
        <v>0</v>
      </c>
    </row>
    <row r="215" spans="7:13" ht="16.5" thickTop="1" thickBot="1">
      <c r="G215" s="24">
        <f>PRODUCT(Лист1!D215,Лист1!C215)</f>
        <v>0</v>
      </c>
      <c r="H215">
        <f>IF(I266&lt;25000,1,0)</f>
        <v>1</v>
      </c>
      <c r="I215" s="24">
        <f>PRODUCT(Лист1!C215,Лист1!E215)</f>
        <v>0</v>
      </c>
      <c r="J215">
        <f>IF(AND(G268=0,K266&lt;50000),1,0)</f>
        <v>0</v>
      </c>
      <c r="K215" s="24">
        <f>PRODUCT(Лист1!C215,Лист1!F215)</f>
        <v>0</v>
      </c>
      <c r="L215">
        <f>IF(AND(I268=0,G268=0),1,0)</f>
        <v>0</v>
      </c>
      <c r="M215">
        <f t="shared" si="3"/>
        <v>0</v>
      </c>
    </row>
    <row r="216" spans="7:13" ht="16.5" thickTop="1" thickBot="1">
      <c r="G216" s="24">
        <f>PRODUCT(Лист1!D216,Лист1!C216)</f>
        <v>0</v>
      </c>
      <c r="H216">
        <f>IF(I266&lt;25000,1,0)</f>
        <v>1</v>
      </c>
      <c r="I216" s="24">
        <f>PRODUCT(Лист1!C216,Лист1!E216)</f>
        <v>0</v>
      </c>
      <c r="J216">
        <f>IF(AND(G268=0,K266&lt;50000),1,0)</f>
        <v>0</v>
      </c>
      <c r="K216" s="24">
        <f>PRODUCT(Лист1!C216,Лист1!F216)</f>
        <v>0</v>
      </c>
      <c r="L216">
        <f>IF(AND(I268=0,G268=0),1,0)</f>
        <v>0</v>
      </c>
      <c r="M216">
        <f t="shared" si="3"/>
        <v>0</v>
      </c>
    </row>
    <row r="217" spans="7:13" ht="16.5" thickTop="1" thickBot="1">
      <c r="G217" s="24">
        <f>PRODUCT(Лист1!D217,Лист1!C217)</f>
        <v>0</v>
      </c>
      <c r="H217">
        <f>IF(I266&lt;25000,1,0)</f>
        <v>1</v>
      </c>
      <c r="I217" s="24">
        <f>PRODUCT(Лист1!C217,Лист1!E217)</f>
        <v>0</v>
      </c>
      <c r="J217">
        <f>IF(AND(G268=0,K266&lt;50000),1,0)</f>
        <v>0</v>
      </c>
      <c r="K217" s="24">
        <f>PRODUCT(Лист1!C217,Лист1!F217)</f>
        <v>0</v>
      </c>
      <c r="L217">
        <f>IF(AND(I268=0,G268=0),1,0)</f>
        <v>0</v>
      </c>
      <c r="M217">
        <f t="shared" si="3"/>
        <v>0</v>
      </c>
    </row>
    <row r="218" spans="7:13" ht="16.5" thickTop="1" thickBot="1">
      <c r="G218" s="24">
        <f>PRODUCT(Лист1!D218,Лист1!C218)</f>
        <v>0</v>
      </c>
      <c r="H218">
        <f>IF(I266&lt;25000,1,0)</f>
        <v>1</v>
      </c>
      <c r="I218" s="24">
        <f>PRODUCT(Лист1!C218,Лист1!E218)</f>
        <v>0</v>
      </c>
      <c r="J218">
        <f>IF(AND(G268=0,K266&lt;50000),1,0)</f>
        <v>0</v>
      </c>
      <c r="K218" s="24">
        <f>PRODUCT(Лист1!C218,Лист1!F218)</f>
        <v>0</v>
      </c>
      <c r="L218">
        <f>IF(AND(I268=0,G268=0),1,0)</f>
        <v>0</v>
      </c>
      <c r="M218">
        <f t="shared" si="3"/>
        <v>0</v>
      </c>
    </row>
    <row r="219" spans="7:13" ht="16.5" thickTop="1" thickBot="1">
      <c r="G219" s="24">
        <f>PRODUCT(Лист1!D219,Лист1!C219)</f>
        <v>0</v>
      </c>
      <c r="H219">
        <f>IF(I266&lt;25000,1,0)</f>
        <v>1</v>
      </c>
      <c r="I219" s="24">
        <f>PRODUCT(Лист1!C219,Лист1!E219)</f>
        <v>0</v>
      </c>
      <c r="J219">
        <f>IF(AND(G268=0,K266&lt;50000),1,0)</f>
        <v>0</v>
      </c>
      <c r="K219" s="24">
        <f>PRODUCT(Лист1!C219,Лист1!F219)</f>
        <v>0</v>
      </c>
      <c r="L219">
        <f>IF(AND(I268=0,G268=0),1,0)</f>
        <v>0</v>
      </c>
      <c r="M219">
        <f t="shared" si="3"/>
        <v>0</v>
      </c>
    </row>
    <row r="220" spans="7:13" ht="16.5" thickTop="1" thickBot="1">
      <c r="G220" s="24">
        <f>PRODUCT(Лист1!D220,Лист1!C220)</f>
        <v>0</v>
      </c>
      <c r="H220">
        <f>IF(I266&lt;25000,1,0)</f>
        <v>1</v>
      </c>
      <c r="I220" s="24">
        <f>PRODUCT(Лист1!C220,Лист1!E220)</f>
        <v>0</v>
      </c>
      <c r="J220">
        <f>IF(AND(G268=0,K266&lt;50000),1,0)</f>
        <v>0</v>
      </c>
      <c r="K220" s="24">
        <f>PRODUCT(Лист1!C220,Лист1!F220)</f>
        <v>0</v>
      </c>
      <c r="L220">
        <f>IF(AND(I268=0,G268=0),1,0)</f>
        <v>0</v>
      </c>
      <c r="M220">
        <f t="shared" si="3"/>
        <v>0</v>
      </c>
    </row>
    <row r="221" spans="7:13" ht="16.5" thickTop="1" thickBot="1">
      <c r="G221" s="24">
        <f>PRODUCT(Лист1!D221,Лист1!C221)</f>
        <v>0</v>
      </c>
      <c r="H221">
        <f>IF(I266&lt;25000,1,0)</f>
        <v>1</v>
      </c>
      <c r="I221" s="24">
        <f>PRODUCT(Лист1!C221,Лист1!E221)</f>
        <v>0</v>
      </c>
      <c r="J221">
        <f>IF(AND(G268=0,K266&lt;50000),1,0)</f>
        <v>0</v>
      </c>
      <c r="K221" s="24">
        <f>PRODUCT(Лист1!C221,Лист1!F221)</f>
        <v>0</v>
      </c>
      <c r="L221">
        <f>IF(AND(I268=0,G268=0),1,0)</f>
        <v>0</v>
      </c>
      <c r="M221">
        <f t="shared" si="3"/>
        <v>0</v>
      </c>
    </row>
    <row r="222" spans="7:13" ht="16.5" thickTop="1" thickBot="1">
      <c r="G222" s="24">
        <f>PRODUCT(Лист1!D222,Лист1!C222)</f>
        <v>0</v>
      </c>
      <c r="H222">
        <f>IF(I266&lt;25000,1,0)</f>
        <v>1</v>
      </c>
      <c r="I222" s="24">
        <f>PRODUCT(Лист1!C222,Лист1!E222)</f>
        <v>0</v>
      </c>
      <c r="J222">
        <f>IF(AND(G268=0,K266&lt;50000),1,0)</f>
        <v>0</v>
      </c>
      <c r="K222" s="24">
        <f>PRODUCT(Лист1!C222,Лист1!F222)</f>
        <v>0</v>
      </c>
      <c r="L222">
        <f>IF(AND(I268=0,G268=0),1,0)</f>
        <v>0</v>
      </c>
      <c r="M222">
        <f t="shared" si="3"/>
        <v>0</v>
      </c>
    </row>
    <row r="223" spans="7:13" ht="16.5" thickTop="1" thickBot="1">
      <c r="G223" s="24">
        <f>PRODUCT(Лист1!D223,Лист1!C223)</f>
        <v>0</v>
      </c>
      <c r="H223">
        <f>IF(I266&lt;25000,1,0)</f>
        <v>1</v>
      </c>
      <c r="I223" s="24">
        <f>PRODUCT(Лист1!C223,Лист1!E223)</f>
        <v>0</v>
      </c>
      <c r="J223">
        <f>IF(AND(G268=0,K266&lt;50000),1,0)</f>
        <v>0</v>
      </c>
      <c r="K223" s="24">
        <f>PRODUCT(Лист1!C223,Лист1!F223)</f>
        <v>0</v>
      </c>
      <c r="L223">
        <f>IF(AND(I268=0,G268=0),1,0)</f>
        <v>0</v>
      </c>
      <c r="M223">
        <f t="shared" si="3"/>
        <v>0</v>
      </c>
    </row>
    <row r="224" spans="7:13" ht="16.5" thickTop="1" thickBot="1">
      <c r="G224" s="24">
        <f>PRODUCT(Лист1!D224,Лист1!C224)</f>
        <v>0</v>
      </c>
      <c r="H224">
        <f>IF(I266&lt;25000,1,0)</f>
        <v>1</v>
      </c>
      <c r="I224" s="24">
        <f>PRODUCT(Лист1!C224,Лист1!E224)</f>
        <v>0</v>
      </c>
      <c r="J224">
        <f>IF(AND(G268=0,K266&lt;50000),1,0)</f>
        <v>0</v>
      </c>
      <c r="K224" s="24">
        <f>PRODUCT(Лист1!C224,Лист1!F224)</f>
        <v>0</v>
      </c>
      <c r="L224">
        <f>IF(AND(I268=0,G268=0),1,0)</f>
        <v>0</v>
      </c>
      <c r="M224">
        <f t="shared" si="3"/>
        <v>0</v>
      </c>
    </row>
    <row r="225" spans="7:13" ht="16.5" thickTop="1" thickBot="1">
      <c r="G225" s="24">
        <f>PRODUCT(Лист1!D225,Лист1!C225)</f>
        <v>0</v>
      </c>
      <c r="H225">
        <f>IF(I266&lt;25000,1,0)</f>
        <v>1</v>
      </c>
      <c r="I225" s="24">
        <f>PRODUCT(Лист1!C225,Лист1!E225)</f>
        <v>0</v>
      </c>
      <c r="J225">
        <f>IF(AND(G268=0,K266&lt;50000),1,0)</f>
        <v>0</v>
      </c>
      <c r="K225" s="24">
        <f>PRODUCT(Лист1!C225,Лист1!F225)</f>
        <v>0</v>
      </c>
      <c r="L225">
        <f>IF(AND(I268=0,G268=0),1,0)</f>
        <v>0</v>
      </c>
      <c r="M225">
        <f t="shared" si="3"/>
        <v>0</v>
      </c>
    </row>
    <row r="226" spans="7:13" ht="16.5" thickTop="1" thickBot="1">
      <c r="G226" s="24">
        <f>PRODUCT(Лист1!D226,Лист1!C226)</f>
        <v>0</v>
      </c>
      <c r="H226">
        <f>IF(I266&lt;25000,1,0)</f>
        <v>1</v>
      </c>
      <c r="I226" s="24">
        <f>PRODUCT(Лист1!C226,Лист1!E226)</f>
        <v>0</v>
      </c>
      <c r="J226">
        <f>IF(AND(G268=0,K266&lt;50000),1,0)</f>
        <v>0</v>
      </c>
      <c r="K226" s="24">
        <f>PRODUCT(Лист1!C226,Лист1!F226)</f>
        <v>0</v>
      </c>
      <c r="L226">
        <f>IF(AND(I268=0,G268=0),1,0)</f>
        <v>0</v>
      </c>
      <c r="M226">
        <f t="shared" si="3"/>
        <v>0</v>
      </c>
    </row>
    <row r="227" spans="7:13" ht="16.5" thickTop="1" thickBot="1">
      <c r="G227" s="24">
        <f>PRODUCT(Лист1!D227,Лист1!C227)</f>
        <v>0</v>
      </c>
      <c r="H227">
        <f>IF(I266&lt;25000,1,0)</f>
        <v>1</v>
      </c>
      <c r="I227" s="24">
        <f>PRODUCT(Лист1!C227,Лист1!E227)</f>
        <v>0</v>
      </c>
      <c r="J227">
        <f>IF(AND(G268=0,K266&lt;50000),1,0)</f>
        <v>0</v>
      </c>
      <c r="K227" s="24">
        <f>PRODUCT(Лист1!C227,Лист1!F227)</f>
        <v>0</v>
      </c>
      <c r="L227">
        <f>IF(AND(I268=0,G268=0),1,0)</f>
        <v>0</v>
      </c>
      <c r="M227">
        <f t="shared" si="3"/>
        <v>0</v>
      </c>
    </row>
    <row r="228" spans="7:13" ht="16.5" thickTop="1" thickBot="1">
      <c r="G228" s="24">
        <f>PRODUCT(Лист1!D228,Лист1!C228)</f>
        <v>0</v>
      </c>
      <c r="H228">
        <f>IF(I266&lt;25000,1,0)</f>
        <v>1</v>
      </c>
      <c r="I228" s="24">
        <f>PRODUCT(Лист1!C228,Лист1!E228)</f>
        <v>0</v>
      </c>
      <c r="J228">
        <f>IF(AND(G268=0,K266&lt;50000),1,0)</f>
        <v>0</v>
      </c>
      <c r="K228" s="24">
        <f>PRODUCT(Лист1!C228,Лист1!F228)</f>
        <v>0</v>
      </c>
      <c r="L228">
        <f>IF(AND(I268=0,G268=0),1,0)</f>
        <v>0</v>
      </c>
      <c r="M228">
        <f t="shared" si="3"/>
        <v>0</v>
      </c>
    </row>
    <row r="229" spans="7:13" ht="16.5" thickTop="1" thickBot="1">
      <c r="G229" s="24">
        <f>PRODUCT(Лист1!D229,Лист1!C229)</f>
        <v>0</v>
      </c>
      <c r="H229">
        <f>IF(I266&lt;25000,1,0)</f>
        <v>1</v>
      </c>
      <c r="I229" s="24">
        <f>PRODUCT(Лист1!C229,Лист1!E229)</f>
        <v>0</v>
      </c>
      <c r="J229">
        <f>IF(AND(G268=0,K266&lt;50000),1,0)</f>
        <v>0</v>
      </c>
      <c r="K229" s="24">
        <f>PRODUCT(Лист1!C229,Лист1!F229)</f>
        <v>0</v>
      </c>
      <c r="L229">
        <f>IF(AND(I268=0,G268=0),1,0)</f>
        <v>0</v>
      </c>
      <c r="M229">
        <f t="shared" si="3"/>
        <v>0</v>
      </c>
    </row>
    <row r="230" spans="7:13" ht="16.5" thickTop="1" thickBot="1">
      <c r="G230" s="24">
        <f>PRODUCT(Лист1!D230,Лист1!C230)</f>
        <v>0</v>
      </c>
      <c r="H230">
        <f>IF(I266&lt;25000,1,0)</f>
        <v>1</v>
      </c>
      <c r="I230" s="24">
        <f>PRODUCT(Лист1!C230,Лист1!E230)</f>
        <v>0</v>
      </c>
      <c r="J230">
        <f>IF(AND(G268=0,K266&lt;50000),1,0)</f>
        <v>0</v>
      </c>
      <c r="K230" s="24">
        <f>PRODUCT(Лист1!C230,Лист1!F230)</f>
        <v>0</v>
      </c>
      <c r="L230">
        <f>IF(AND(I268=0,G268=0),1,0)</f>
        <v>0</v>
      </c>
      <c r="M230">
        <f t="shared" si="3"/>
        <v>0</v>
      </c>
    </row>
    <row r="231" spans="7:13" ht="16.5" thickTop="1" thickBot="1">
      <c r="G231" s="24">
        <f>PRODUCT(Лист1!D231,Лист1!C231)</f>
        <v>0</v>
      </c>
      <c r="H231">
        <f>IF(I266&lt;25000,1,0)</f>
        <v>1</v>
      </c>
      <c r="I231" s="24">
        <f>PRODUCT(Лист1!C231,Лист1!E231)</f>
        <v>0</v>
      </c>
      <c r="J231">
        <f>IF(AND(G268=0,K266&lt;50000),1,0)</f>
        <v>0</v>
      </c>
      <c r="K231" s="24">
        <f>PRODUCT(Лист1!C231,Лист1!F231)</f>
        <v>0</v>
      </c>
      <c r="L231">
        <f>IF(AND(I268=0,G268=0),1,0)</f>
        <v>0</v>
      </c>
      <c r="M231">
        <f t="shared" si="3"/>
        <v>0</v>
      </c>
    </row>
    <row r="232" spans="7:13" ht="16.5" thickTop="1" thickBot="1">
      <c r="G232" s="24">
        <f>PRODUCT(Лист1!D232,Лист1!C232)</f>
        <v>0</v>
      </c>
      <c r="H232">
        <f>IF(I266&lt;25000,1,0)</f>
        <v>1</v>
      </c>
      <c r="I232" s="24">
        <f>PRODUCT(Лист1!C232,Лист1!E232)</f>
        <v>0</v>
      </c>
      <c r="J232">
        <f>IF(AND(G268=0,K266&lt;50000),1,0)</f>
        <v>0</v>
      </c>
      <c r="K232" s="24">
        <f>PRODUCT(Лист1!C232,Лист1!F232)</f>
        <v>0</v>
      </c>
      <c r="L232">
        <f>IF(AND(I268=0,G268=0),1,0)</f>
        <v>0</v>
      </c>
      <c r="M232">
        <f t="shared" si="3"/>
        <v>0</v>
      </c>
    </row>
    <row r="233" spans="7:13" ht="16.5" thickTop="1" thickBot="1">
      <c r="G233" s="24">
        <f>PRODUCT(Лист1!D233,Лист1!C233)</f>
        <v>0</v>
      </c>
      <c r="H233">
        <f>IF(I266&lt;25000,1,0)</f>
        <v>1</v>
      </c>
      <c r="I233" s="24">
        <f>PRODUCT(Лист1!C233,Лист1!E233)</f>
        <v>0</v>
      </c>
      <c r="J233">
        <f>IF(AND(G268=0,K266&lt;50000),1,0)</f>
        <v>0</v>
      </c>
      <c r="K233" s="24">
        <f>PRODUCT(Лист1!C233,Лист1!F233)</f>
        <v>0</v>
      </c>
      <c r="L233">
        <f>IF(AND(I268=0,G268=0),1,0)</f>
        <v>0</v>
      </c>
      <c r="M233">
        <f t="shared" si="3"/>
        <v>0</v>
      </c>
    </row>
    <row r="234" spans="7:13" ht="16.5" thickTop="1" thickBot="1">
      <c r="G234" s="24">
        <f>PRODUCT(Лист1!D234,Лист1!C234)</f>
        <v>0</v>
      </c>
      <c r="H234">
        <f>IF(I266&lt;25000,1,0)</f>
        <v>1</v>
      </c>
      <c r="I234" s="24">
        <f>PRODUCT(Лист1!C234,Лист1!E234)</f>
        <v>0</v>
      </c>
      <c r="J234">
        <f>IF(AND(G268=0,K266&lt;50000),1,0)</f>
        <v>0</v>
      </c>
      <c r="K234" s="24">
        <f>PRODUCT(Лист1!C234,Лист1!F234)</f>
        <v>0</v>
      </c>
      <c r="L234">
        <f>IF(AND(I268=0,G268=0),1,0)</f>
        <v>0</v>
      </c>
      <c r="M234">
        <f t="shared" si="3"/>
        <v>0</v>
      </c>
    </row>
    <row r="235" spans="7:13" ht="16.5" thickTop="1" thickBot="1">
      <c r="G235" s="24">
        <f>PRODUCT(Лист1!D235,Лист1!C235)</f>
        <v>0</v>
      </c>
      <c r="H235">
        <f>IF(I266&lt;25000,1,0)</f>
        <v>1</v>
      </c>
      <c r="I235" s="24">
        <f>PRODUCT(Лист1!C235,Лист1!E235)</f>
        <v>0</v>
      </c>
      <c r="J235">
        <f>IF(AND(G268=0,K266&lt;50000),1,0)</f>
        <v>0</v>
      </c>
      <c r="K235" s="24">
        <f>PRODUCT(Лист1!C235,Лист1!F235)</f>
        <v>0</v>
      </c>
      <c r="L235">
        <f>IF(AND(I268=0,G268=0),1,0)</f>
        <v>0</v>
      </c>
      <c r="M235">
        <f t="shared" si="3"/>
        <v>0</v>
      </c>
    </row>
    <row r="236" spans="7:13" ht="16.5" thickTop="1" thickBot="1">
      <c r="G236" s="24">
        <f>PRODUCT(Лист1!D236,Лист1!C236)</f>
        <v>0</v>
      </c>
      <c r="H236">
        <f>IF(I266&lt;25000,1,0)</f>
        <v>1</v>
      </c>
      <c r="I236" s="24">
        <f>PRODUCT(Лист1!C236,Лист1!E236)</f>
        <v>0</v>
      </c>
      <c r="J236">
        <f>IF(AND(G268=0,K266&lt;50000),1,0)</f>
        <v>0</v>
      </c>
      <c r="K236" s="24">
        <f>PRODUCT(Лист1!C236,Лист1!F236)</f>
        <v>0</v>
      </c>
      <c r="L236">
        <f>IF(AND(I268=0,G268=0),1,0)</f>
        <v>0</v>
      </c>
      <c r="M236">
        <f t="shared" si="3"/>
        <v>0</v>
      </c>
    </row>
    <row r="237" spans="7:13" ht="16.5" thickTop="1" thickBot="1">
      <c r="G237" s="24">
        <f>PRODUCT(Лист1!D237,Лист1!C237)</f>
        <v>0</v>
      </c>
      <c r="H237">
        <f>IF(I266&lt;25000,1,0)</f>
        <v>1</v>
      </c>
      <c r="I237" s="24">
        <f>PRODUCT(Лист1!C237,Лист1!E237)</f>
        <v>0</v>
      </c>
      <c r="J237">
        <f>IF(AND(G268=0,K266&lt;50000),1,0)</f>
        <v>0</v>
      </c>
      <c r="K237" s="24">
        <f>PRODUCT(Лист1!C237,Лист1!F237)</f>
        <v>0</v>
      </c>
      <c r="L237">
        <f>IF(AND(I268=0,G268=0),1,0)</f>
        <v>0</v>
      </c>
      <c r="M237">
        <f t="shared" si="3"/>
        <v>0</v>
      </c>
    </row>
    <row r="238" spans="7:13" ht="16.5" thickTop="1" thickBot="1">
      <c r="G238" s="24">
        <f>PRODUCT(Лист1!D238,Лист1!C238)</f>
        <v>0</v>
      </c>
      <c r="H238">
        <f>IF(I266&lt;25000,1,0)</f>
        <v>1</v>
      </c>
      <c r="I238" s="24">
        <f>PRODUCT(Лист1!C238,Лист1!E238)</f>
        <v>0</v>
      </c>
      <c r="J238">
        <f>IF(AND(G268=0,K266&lt;50000),1,0)</f>
        <v>0</v>
      </c>
      <c r="K238" s="24">
        <f>PRODUCT(Лист1!C238,Лист1!F238)</f>
        <v>0</v>
      </c>
      <c r="L238">
        <f>IF(AND(I268=0,G268=0),1,0)</f>
        <v>0</v>
      </c>
      <c r="M238">
        <f t="shared" si="3"/>
        <v>0</v>
      </c>
    </row>
    <row r="239" spans="7:13" ht="16.5" thickTop="1" thickBot="1">
      <c r="G239" s="24">
        <f>PRODUCT(Лист1!D239,Лист1!C239)</f>
        <v>0</v>
      </c>
      <c r="H239">
        <f>IF(I266&lt;25000,1,0)</f>
        <v>1</v>
      </c>
      <c r="I239" s="24">
        <f>PRODUCT(Лист1!C239,Лист1!E239)</f>
        <v>0</v>
      </c>
      <c r="J239">
        <f>IF(AND(G268=0,K266&lt;50000),1,0)</f>
        <v>0</v>
      </c>
      <c r="K239" s="24">
        <f>PRODUCT(Лист1!C239,Лист1!F239)</f>
        <v>0</v>
      </c>
      <c r="L239">
        <f>IF(AND(I268=0,G268=0),1,0)</f>
        <v>0</v>
      </c>
      <c r="M239">
        <f t="shared" si="3"/>
        <v>0</v>
      </c>
    </row>
    <row r="240" spans="7:13" ht="16.5" thickTop="1" thickBot="1">
      <c r="G240" s="24">
        <f>PRODUCT(Лист1!D240,Лист1!C240)</f>
        <v>0</v>
      </c>
      <c r="H240">
        <f>IF(I266&lt;25000,1,0)</f>
        <v>1</v>
      </c>
      <c r="I240" s="24">
        <f>PRODUCT(Лист1!C240,Лист1!E240)</f>
        <v>0</v>
      </c>
      <c r="J240">
        <f>IF(AND(G268=0,K266&lt;50000),1,0)</f>
        <v>0</v>
      </c>
      <c r="K240" s="24">
        <f>PRODUCT(Лист1!C240,Лист1!F240)</f>
        <v>0</v>
      </c>
      <c r="L240">
        <f>IF(AND(I268=0,G268=0),1,0)</f>
        <v>0</v>
      </c>
      <c r="M240">
        <f t="shared" si="3"/>
        <v>0</v>
      </c>
    </row>
    <row r="241" spans="7:13" ht="16.5" thickTop="1" thickBot="1">
      <c r="G241" s="24">
        <f>PRODUCT(Лист1!D241,Лист1!C241)</f>
        <v>0</v>
      </c>
      <c r="H241">
        <f>IF(I266&lt;25000,1,0)</f>
        <v>1</v>
      </c>
      <c r="I241" s="24">
        <f>PRODUCT(Лист1!C241,Лист1!E241)</f>
        <v>0</v>
      </c>
      <c r="J241">
        <f>IF(AND(G268=0,K266&lt;50000),1,0)</f>
        <v>0</v>
      </c>
      <c r="K241" s="24">
        <f>PRODUCT(Лист1!C241,Лист1!F241)</f>
        <v>0</v>
      </c>
      <c r="L241">
        <f>IF(AND(I268=0,G268=0),1,0)</f>
        <v>0</v>
      </c>
      <c r="M241">
        <f t="shared" si="3"/>
        <v>0</v>
      </c>
    </row>
    <row r="242" spans="7:13" ht="16.5" thickTop="1" thickBot="1">
      <c r="G242" s="24">
        <f>PRODUCT(Лист1!D242,Лист1!C242)</f>
        <v>0</v>
      </c>
      <c r="H242">
        <f>IF(I266&lt;25000,1,0)</f>
        <v>1</v>
      </c>
      <c r="I242" s="24">
        <f>PRODUCT(Лист1!C242,Лист1!E242)</f>
        <v>0</v>
      </c>
      <c r="J242">
        <f>IF(AND(G268=0,K266&lt;50000),1,0)</f>
        <v>0</v>
      </c>
      <c r="K242" s="24">
        <f>PRODUCT(Лист1!C242,Лист1!F242)</f>
        <v>0</v>
      </c>
      <c r="L242">
        <f>IF(AND(I268=0,G268=0),1,0)</f>
        <v>0</v>
      </c>
      <c r="M242">
        <f t="shared" si="3"/>
        <v>0</v>
      </c>
    </row>
    <row r="243" spans="7:13" ht="16.5" thickTop="1" thickBot="1">
      <c r="G243" s="24">
        <f>PRODUCT(Лист1!D243,Лист1!C243)</f>
        <v>0</v>
      </c>
      <c r="H243">
        <f>IF(I266&lt;25000,1,0)</f>
        <v>1</v>
      </c>
      <c r="I243" s="24">
        <f>PRODUCT(Лист1!C243,Лист1!E243)</f>
        <v>0</v>
      </c>
      <c r="J243">
        <f>IF(AND(G268=0,K266&lt;50000),1,0)</f>
        <v>0</v>
      </c>
      <c r="K243" s="24">
        <f>PRODUCT(Лист1!C243,Лист1!F243)</f>
        <v>0</v>
      </c>
      <c r="L243">
        <f>IF(AND(I268=0,G268=0),1,0)</f>
        <v>0</v>
      </c>
      <c r="M243">
        <f t="shared" si="3"/>
        <v>0</v>
      </c>
    </row>
    <row r="244" spans="7:13" ht="16.5" thickTop="1" thickBot="1">
      <c r="G244" s="24">
        <f>PRODUCT(Лист1!D244,Лист1!C244)</f>
        <v>0</v>
      </c>
      <c r="H244">
        <f>IF(I266&lt;25000,1,0)</f>
        <v>1</v>
      </c>
      <c r="I244" s="24">
        <f>PRODUCT(Лист1!C244,Лист1!E244)</f>
        <v>0</v>
      </c>
      <c r="J244">
        <f>IF(AND(G268=0,K266&lt;50000),1,0)</f>
        <v>0</v>
      </c>
      <c r="K244" s="24">
        <f>PRODUCT(Лист1!C244,Лист1!F244)</f>
        <v>0</v>
      </c>
      <c r="L244">
        <f>IF(AND(I268=0,G268=0),1,0)</f>
        <v>0</v>
      </c>
      <c r="M244">
        <f t="shared" si="3"/>
        <v>0</v>
      </c>
    </row>
    <row r="245" spans="7:13" ht="16.5" thickTop="1" thickBot="1">
      <c r="G245" s="24">
        <f>PRODUCT(Лист1!D245,Лист1!C245)</f>
        <v>0</v>
      </c>
      <c r="H245">
        <f>IF(I266&lt;25000,1,0)</f>
        <v>1</v>
      </c>
      <c r="I245" s="24">
        <f>PRODUCT(Лист1!C245,Лист1!E245)</f>
        <v>0</v>
      </c>
      <c r="J245">
        <f>IF(AND(G268=0,K266&lt;50000),1,0)</f>
        <v>0</v>
      </c>
      <c r="K245" s="24">
        <f>PRODUCT(Лист1!C245,Лист1!F245)</f>
        <v>0</v>
      </c>
      <c r="L245">
        <f>IF(AND(I268=0,G268=0),1,0)</f>
        <v>0</v>
      </c>
      <c r="M245">
        <f t="shared" si="3"/>
        <v>0</v>
      </c>
    </row>
    <row r="246" spans="7:13" ht="16.5" thickTop="1" thickBot="1">
      <c r="G246" s="24">
        <f>PRODUCT(Лист1!D246,Лист1!C246)</f>
        <v>0</v>
      </c>
      <c r="H246">
        <f>IF(I266&lt;25000,1,0)</f>
        <v>1</v>
      </c>
      <c r="I246" s="24">
        <f>PRODUCT(Лист1!C246,Лист1!E246)</f>
        <v>0</v>
      </c>
      <c r="J246">
        <f>IF(AND(G268=0,K266&lt;50000),1,0)</f>
        <v>0</v>
      </c>
      <c r="K246" s="24">
        <f>PRODUCT(Лист1!C246,Лист1!F246)</f>
        <v>0</v>
      </c>
      <c r="L246">
        <f>IF(AND(I268=0,G268=0),1,0)</f>
        <v>0</v>
      </c>
      <c r="M246">
        <f t="shared" si="3"/>
        <v>0</v>
      </c>
    </row>
    <row r="247" spans="7:13" ht="16.5" thickTop="1" thickBot="1">
      <c r="G247" s="24">
        <f>PRODUCT(Лист1!D247,Лист1!C247)</f>
        <v>0</v>
      </c>
      <c r="H247">
        <f>IF(I266&lt;25000,1,0)</f>
        <v>1</v>
      </c>
      <c r="I247" s="24">
        <f>PRODUCT(Лист1!C247,Лист1!E247)</f>
        <v>0</v>
      </c>
      <c r="J247">
        <f>IF(AND(G268=0,K266&lt;50000),1,0)</f>
        <v>0</v>
      </c>
      <c r="K247" s="24">
        <f>PRODUCT(Лист1!C247,Лист1!F247)</f>
        <v>0</v>
      </c>
      <c r="L247">
        <f>IF(AND(I268=0,G268=0),1,0)</f>
        <v>0</v>
      </c>
      <c r="M247">
        <f t="shared" si="3"/>
        <v>0</v>
      </c>
    </row>
    <row r="248" spans="7:13" ht="16.5" thickTop="1" thickBot="1">
      <c r="G248" s="24">
        <f>PRODUCT(Лист1!D248,Лист1!C248)</f>
        <v>0</v>
      </c>
      <c r="H248">
        <f>IF(I266&lt;25000,1,0)</f>
        <v>1</v>
      </c>
      <c r="I248" s="24">
        <f>PRODUCT(Лист1!C248,Лист1!E248)</f>
        <v>0</v>
      </c>
      <c r="J248">
        <f>IF(AND(G268=0,K266&lt;50000),1,0)</f>
        <v>0</v>
      </c>
      <c r="K248" s="24">
        <f>PRODUCT(Лист1!C248,Лист1!F248)</f>
        <v>0</v>
      </c>
      <c r="L248">
        <f>IF(AND(I268=0,G268=0),1,0)</f>
        <v>0</v>
      </c>
      <c r="M248">
        <f t="shared" si="3"/>
        <v>0</v>
      </c>
    </row>
    <row r="249" spans="7:13" ht="16.5" thickTop="1" thickBot="1">
      <c r="G249" s="24">
        <f>PRODUCT(Лист1!D249,Лист1!C249)</f>
        <v>0</v>
      </c>
      <c r="H249">
        <f>IF(I266&lt;25000,1,0)</f>
        <v>1</v>
      </c>
      <c r="I249" s="24">
        <f>PRODUCT(Лист1!C249,Лист1!E249)</f>
        <v>0</v>
      </c>
      <c r="J249">
        <f>IF(AND(G268=0,K266&lt;50000),1,0)</f>
        <v>0</v>
      </c>
      <c r="K249" s="24">
        <f>PRODUCT(Лист1!C249,Лист1!F249)</f>
        <v>0</v>
      </c>
      <c r="L249">
        <f>IF(AND(I268=0,G268=0),1,0)</f>
        <v>0</v>
      </c>
      <c r="M249">
        <f t="shared" si="3"/>
        <v>0</v>
      </c>
    </row>
    <row r="250" spans="7:13" ht="16.5" thickTop="1" thickBot="1">
      <c r="G250" s="24">
        <f>PRODUCT(Лист1!D250,Лист1!C250)</f>
        <v>0</v>
      </c>
      <c r="H250">
        <f>IF(I266&lt;25000,1,0)</f>
        <v>1</v>
      </c>
      <c r="I250" s="24">
        <f>PRODUCT(Лист1!C250,Лист1!E250)</f>
        <v>0</v>
      </c>
      <c r="J250">
        <f>IF(AND(G268=0,K266&lt;50000),1,0)</f>
        <v>0</v>
      </c>
      <c r="K250" s="24">
        <f>PRODUCT(Лист1!C250,Лист1!F250)</f>
        <v>0</v>
      </c>
      <c r="L250">
        <f>IF(AND(I268=0,G268=0),1,0)</f>
        <v>0</v>
      </c>
      <c r="M250">
        <f t="shared" si="3"/>
        <v>0</v>
      </c>
    </row>
    <row r="251" spans="7:13" ht="16.5" thickTop="1" thickBot="1">
      <c r="G251" s="24">
        <f>PRODUCT(Лист1!D251,Лист1!C251)</f>
        <v>0</v>
      </c>
      <c r="H251">
        <f>IF(I266&lt;25000,1,0)</f>
        <v>1</v>
      </c>
      <c r="I251" s="24">
        <f>PRODUCT(Лист1!C251,Лист1!E251)</f>
        <v>0</v>
      </c>
      <c r="J251">
        <f>IF(AND(G268=0,K266&lt;50000),1,0)</f>
        <v>0</v>
      </c>
      <c r="K251" s="24">
        <f>PRODUCT(Лист1!C251,Лист1!F251)</f>
        <v>0</v>
      </c>
      <c r="L251">
        <f>IF(AND(I268=0,G268=0),1,0)</f>
        <v>0</v>
      </c>
      <c r="M251">
        <f t="shared" si="3"/>
        <v>0</v>
      </c>
    </row>
    <row r="252" spans="7:13" ht="16.5" thickTop="1" thickBot="1">
      <c r="G252" s="24">
        <f>PRODUCT(Лист1!D252,Лист1!C252)</f>
        <v>0</v>
      </c>
      <c r="H252">
        <f>IF(I266&lt;25000,1,0)</f>
        <v>1</v>
      </c>
      <c r="I252" s="24">
        <f>PRODUCT(Лист1!C252,Лист1!E252)</f>
        <v>0</v>
      </c>
      <c r="J252">
        <f>IF(AND(G268=0,K266&lt;50000),1,0)</f>
        <v>0</v>
      </c>
      <c r="K252" s="24">
        <f>PRODUCT(Лист1!C252,Лист1!F252)</f>
        <v>0</v>
      </c>
      <c r="L252">
        <f>IF(AND(I268=0,G268=0),1,0)</f>
        <v>0</v>
      </c>
      <c r="M252">
        <f t="shared" si="3"/>
        <v>0</v>
      </c>
    </row>
    <row r="253" spans="7:13" ht="16.5" thickTop="1" thickBot="1">
      <c r="G253" s="24">
        <f>PRODUCT(Лист1!D253,Лист1!C253)</f>
        <v>0</v>
      </c>
      <c r="H253">
        <f>IF(I266&lt;25000,1,0)</f>
        <v>1</v>
      </c>
      <c r="I253" s="24">
        <f>PRODUCT(Лист1!C253,Лист1!E253)</f>
        <v>0</v>
      </c>
      <c r="J253">
        <f>IF(AND(G268=0,K266&lt;50000),1,0)</f>
        <v>0</v>
      </c>
      <c r="K253" s="24">
        <f>PRODUCT(Лист1!C253,Лист1!F253)</f>
        <v>0</v>
      </c>
      <c r="L253">
        <f>IF(AND(I268=0,G268=0),1,0)</f>
        <v>0</v>
      </c>
      <c r="M253">
        <f t="shared" si="3"/>
        <v>0</v>
      </c>
    </row>
    <row r="254" spans="7:13" ht="16.5" thickTop="1" thickBot="1">
      <c r="G254" s="24">
        <f>PRODUCT(Лист1!D254,Лист1!C254)</f>
        <v>0</v>
      </c>
      <c r="H254">
        <f>IF(I266&lt;25000,1,0)</f>
        <v>1</v>
      </c>
      <c r="I254" s="24">
        <f>PRODUCT(Лист1!C254,Лист1!E254)</f>
        <v>0</v>
      </c>
      <c r="J254">
        <f>IF(AND(G268=0,K266&lt;50000),1,0)</f>
        <v>0</v>
      </c>
      <c r="K254" s="24">
        <f>PRODUCT(Лист1!C254,Лист1!F254)</f>
        <v>0</v>
      </c>
      <c r="L254">
        <f>IF(AND(I268=0,G268=0),1,0)</f>
        <v>0</v>
      </c>
      <c r="M254">
        <f t="shared" si="3"/>
        <v>0</v>
      </c>
    </row>
    <row r="255" spans="7:13" ht="16.5" thickTop="1" thickBot="1">
      <c r="G255" s="24">
        <f>PRODUCT(Лист1!D255,Лист1!C255)</f>
        <v>0</v>
      </c>
      <c r="H255">
        <f>IF(I266&lt;25000,1,0)</f>
        <v>1</v>
      </c>
      <c r="I255" s="24">
        <f>PRODUCT(Лист1!C255,Лист1!E255)</f>
        <v>0</v>
      </c>
      <c r="J255">
        <f>IF(AND(G268=0,K266&lt;50000),1,0)</f>
        <v>0</v>
      </c>
      <c r="K255" s="24">
        <f>PRODUCT(Лист1!C255,Лист1!F255)</f>
        <v>0</v>
      </c>
      <c r="L255">
        <f>IF(AND(I268=0,G268=0),1,0)</f>
        <v>0</v>
      </c>
      <c r="M255">
        <f t="shared" si="3"/>
        <v>0</v>
      </c>
    </row>
    <row r="256" spans="7:13" ht="16.5" thickTop="1" thickBot="1">
      <c r="G256" s="24">
        <f>PRODUCT(Лист1!D256,Лист1!C256)</f>
        <v>0</v>
      </c>
      <c r="H256">
        <f>IF(I266&lt;25000,1,0)</f>
        <v>1</v>
      </c>
      <c r="I256" s="24">
        <f>PRODUCT(Лист1!C256,Лист1!E256)</f>
        <v>0</v>
      </c>
      <c r="J256">
        <f>IF(AND(G268=0,K266&lt;50000),1,0)</f>
        <v>0</v>
      </c>
      <c r="K256" s="24">
        <f>PRODUCT(Лист1!C256,Лист1!F256)</f>
        <v>0</v>
      </c>
      <c r="L256">
        <f>IF(AND(I268=0,G268=0),1,0)</f>
        <v>0</v>
      </c>
      <c r="M256">
        <f t="shared" si="3"/>
        <v>0</v>
      </c>
    </row>
    <row r="257" spans="7:13" ht="16.5" thickTop="1" thickBot="1">
      <c r="G257" s="24">
        <f>PRODUCT(Лист1!D257,Лист1!C257)</f>
        <v>0</v>
      </c>
      <c r="H257">
        <f>IF(I266&lt;25000,1,0)</f>
        <v>1</v>
      </c>
      <c r="I257" s="24">
        <f>PRODUCT(Лист1!C257,Лист1!E257)</f>
        <v>0</v>
      </c>
      <c r="J257">
        <f>IF(AND(G268=0,K266&lt;50000),1,0)</f>
        <v>0</v>
      </c>
      <c r="K257" s="24">
        <f>PRODUCT(Лист1!C257,Лист1!F257)</f>
        <v>0</v>
      </c>
      <c r="L257">
        <f>IF(AND(I268=0,G268=0),1,0)</f>
        <v>0</v>
      </c>
      <c r="M257">
        <f t="shared" si="3"/>
        <v>0</v>
      </c>
    </row>
    <row r="258" spans="7:13" ht="16.5" thickTop="1" thickBot="1">
      <c r="G258" s="24">
        <f>PRODUCT(Лист1!D258,Лист1!C258)</f>
        <v>0</v>
      </c>
      <c r="H258">
        <f>IF(I266&lt;25000,1,0)</f>
        <v>1</v>
      </c>
      <c r="I258" s="24">
        <f>PRODUCT(Лист1!C258,Лист1!E258)</f>
        <v>0</v>
      </c>
      <c r="J258">
        <f>IF(AND(G268=0,K266&lt;50000),1,0)</f>
        <v>0</v>
      </c>
      <c r="K258" s="24">
        <f>PRODUCT(Лист1!C258,Лист1!F258)</f>
        <v>0</v>
      </c>
      <c r="L258">
        <f>IF(AND(I268=0,G268=0),1,0)</f>
        <v>0</v>
      </c>
      <c r="M258">
        <f t="shared" si="3"/>
        <v>0</v>
      </c>
    </row>
    <row r="259" spans="7:13" ht="16.5" thickTop="1" thickBot="1">
      <c r="G259" s="24">
        <f>PRODUCT(Лист1!D259,Лист1!C259)</f>
        <v>0</v>
      </c>
      <c r="H259">
        <f>IF(I266&lt;25000,1,0)</f>
        <v>1</v>
      </c>
      <c r="I259" s="24">
        <f>PRODUCT(Лист1!C259,Лист1!E259)</f>
        <v>0</v>
      </c>
      <c r="J259">
        <f>IF(AND(G268=0,K266&lt;50000),1,0)</f>
        <v>0</v>
      </c>
      <c r="K259" s="24">
        <f>PRODUCT(Лист1!C259,Лист1!F259)</f>
        <v>0</v>
      </c>
      <c r="L259">
        <f>IF(AND(I268=0,G268=0),1,0)</f>
        <v>0</v>
      </c>
      <c r="M259">
        <f t="shared" si="3"/>
        <v>0</v>
      </c>
    </row>
    <row r="260" spans="7:13" ht="16.5" thickTop="1" thickBot="1">
      <c r="G260" s="24">
        <f>PRODUCT(Лист1!D260,Лист1!C260)</f>
        <v>0</v>
      </c>
      <c r="H260">
        <f>IF(I266&lt;25000,1,0)</f>
        <v>1</v>
      </c>
      <c r="I260" s="24">
        <f>PRODUCT(Лист1!C260,Лист1!E260)</f>
        <v>0</v>
      </c>
      <c r="J260">
        <f>IF(AND(G268=0,K266&lt;50000),1,0)</f>
        <v>0</v>
      </c>
      <c r="K260" s="24">
        <f>PRODUCT(Лист1!C260,Лист1!F260)</f>
        <v>0</v>
      </c>
      <c r="L260">
        <f>IF(AND(I268=0,G268=0),1,0)</f>
        <v>0</v>
      </c>
      <c r="M260">
        <f t="shared" si="3"/>
        <v>0</v>
      </c>
    </row>
    <row r="261" spans="7:13" ht="16.5" thickTop="1" thickBot="1">
      <c r="G261" s="24">
        <f>PRODUCT(Лист1!D261,Лист1!C261)</f>
        <v>0</v>
      </c>
      <c r="H261" t="str">
        <f>IF(AND(F261="0",J259&lt;50000),"1","0")</f>
        <v>0</v>
      </c>
      <c r="I261" s="24">
        <f>PRODUCT(Лист1!C261,Лист1!E261)</f>
        <v>0</v>
      </c>
      <c r="J261">
        <f>IF(AND(G268=0,K266&lt;50000),1,0)</f>
        <v>0</v>
      </c>
      <c r="K261" s="24">
        <f>PRODUCT(Лист1!C261,Лист1!F261)</f>
        <v>0</v>
      </c>
      <c r="L261">
        <f>IF(AND(I268=0,G268=0),1,0)</f>
        <v>0</v>
      </c>
      <c r="M261">
        <f t="shared" si="3"/>
        <v>0</v>
      </c>
    </row>
    <row r="262" spans="7:13" ht="16.5" thickTop="1" thickBot="1">
      <c r="G262" s="24">
        <f>PRODUCT(Лист1!D262,Лист1!C262)</f>
        <v>0</v>
      </c>
      <c r="H262">
        <f>IF(I266&lt;25000,1,0)</f>
        <v>1</v>
      </c>
      <c r="I262" s="24">
        <f>PRODUCT(Лист1!C262,Лист1!E262)</f>
        <v>0</v>
      </c>
      <c r="J262">
        <f>IF(AND(G268=0,K266&lt;50000),1,0)</f>
        <v>0</v>
      </c>
      <c r="K262" s="24">
        <f>PRODUCT(Лист1!C262,Лист1!F262)</f>
        <v>0</v>
      </c>
      <c r="L262">
        <f>IF(AND(I268=0,G268=0),1,0)</f>
        <v>0</v>
      </c>
      <c r="M262">
        <f t="shared" ref="M262:M264" si="4">G262*H262+I262*J262+K262*L262</f>
        <v>0</v>
      </c>
    </row>
    <row r="263" spans="7:13" ht="16.5" thickTop="1" thickBot="1">
      <c r="G263" s="24">
        <f>PRODUCT(Лист1!D263,Лист1!C263)</f>
        <v>350</v>
      </c>
      <c r="H263">
        <f>IF(I266&lt;25000,1,0)</f>
        <v>1</v>
      </c>
      <c r="I263" s="24">
        <f>PRODUCT(Лист1!C263,Лист1!E263)</f>
        <v>450</v>
      </c>
      <c r="J263">
        <f>IF(AND(G268=0,K266&lt;50000),1,0)</f>
        <v>0</v>
      </c>
      <c r="K263" s="24">
        <f>PRODUCT(Лист1!C263,Лист1!F263)</f>
        <v>1</v>
      </c>
      <c r="L263">
        <f>IF(AND(I268=0,G268=0),1,0)</f>
        <v>0</v>
      </c>
      <c r="M263">
        <f t="shared" si="4"/>
        <v>350</v>
      </c>
    </row>
    <row r="264" spans="7:13" ht="15.75" thickTop="1">
      <c r="G264" s="24">
        <f>PRODUCT(Лист1!D264,Лист1!C264)</f>
        <v>0</v>
      </c>
      <c r="H264">
        <f>IF(I266&lt;25000,1,0)</f>
        <v>1</v>
      </c>
      <c r="I264" s="24">
        <f>PRODUCT(Лист1!C264,Лист1!E264)</f>
        <v>0</v>
      </c>
      <c r="J264">
        <f>IF(AND(G268=0,K266&lt;50000),1,0)</f>
        <v>0</v>
      </c>
      <c r="K264" s="24">
        <f>PRODUCT(Лист1!C264,Лист1!F264)</f>
        <v>0</v>
      </c>
      <c r="L264">
        <f>IF(AND(I268=0,G268=0),1,0)</f>
        <v>0</v>
      </c>
      <c r="M264">
        <f t="shared" si="4"/>
        <v>0</v>
      </c>
    </row>
    <row r="266" spans="7:13">
      <c r="G266">
        <f>SUM(G5:G265)</f>
        <v>350</v>
      </c>
      <c r="I266">
        <f>SUM(I5:I265)</f>
        <v>450</v>
      </c>
      <c r="K266">
        <f>SUM(K5:K265)</f>
        <v>1</v>
      </c>
    </row>
    <row r="268" spans="7:13">
      <c r="G268">
        <f>IF(I266&lt;25000,1,0)</f>
        <v>1</v>
      </c>
      <c r="I268">
        <f>IF(AND(G268=0,K266&lt;50000),1,0)</f>
        <v>0</v>
      </c>
      <c r="K268">
        <f>IF(AND(I268=0,G268=0),1,0)</f>
        <v>0</v>
      </c>
    </row>
    <row r="270" spans="7:13">
      <c r="G270">
        <f>G268</f>
        <v>1</v>
      </c>
      <c r="I270">
        <f>I268</f>
        <v>0</v>
      </c>
      <c r="K270">
        <f>K268</f>
        <v>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2006-09-16T00:00:00Z</dcterms:created>
  <dcterms:modified xsi:type="dcterms:W3CDTF">2017-12-03T07:02:44Z</dcterms:modified>
</cp:coreProperties>
</file>